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ownloads\"/>
    </mc:Choice>
  </mc:AlternateContent>
  <xr:revisionPtr revIDLastSave="0" documentId="13_ncr:1_{4C279847-3F6A-4FA7-A1EB-39B097D39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Ejecución!$A$1:$BL$32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6" i="1" l="1"/>
  <c r="AZ18" i="1"/>
  <c r="AZ17" i="1"/>
  <c r="AY18" i="1"/>
  <c r="AY17" i="1"/>
  <c r="AY16" i="1"/>
  <c r="AX16" i="1"/>
  <c r="AX18" i="1"/>
  <c r="AX17" i="1"/>
  <c r="AV17" i="1"/>
  <c r="AV18" i="1"/>
  <c r="AW16" i="1"/>
  <c r="AV16" i="1"/>
  <c r="AI18" i="1"/>
  <c r="AH18" i="1"/>
  <c r="AH17" i="1"/>
  <c r="AG17" i="1"/>
  <c r="AI17" i="1"/>
  <c r="AI16" i="1"/>
  <c r="AH16" i="1"/>
  <c r="AG16" i="1"/>
  <c r="AI14" i="1"/>
  <c r="AI13" i="1" s="1"/>
  <c r="AH14" i="1"/>
  <c r="AH13" i="1"/>
  <c r="AG14" i="1"/>
  <c r="AG13" i="1"/>
  <c r="T18" i="1"/>
  <c r="T17" i="1"/>
  <c r="T16" i="1"/>
  <c r="S18" i="1"/>
  <c r="S17" i="1"/>
  <c r="S16" i="1"/>
  <c r="R18" i="1"/>
  <c r="R17" i="1"/>
  <c r="R16" i="1"/>
  <c r="T14" i="1"/>
  <c r="T13" i="1" s="1"/>
  <c r="S14" i="1"/>
  <c r="S13" i="1"/>
  <c r="R13" i="1"/>
  <c r="R14" i="1"/>
  <c r="W16" i="1"/>
  <c r="W13" i="1"/>
  <c r="W17" i="1"/>
  <c r="W14" i="1"/>
  <c r="V13" i="1"/>
  <c r="Q17" i="1"/>
  <c r="Q18" i="1"/>
  <c r="G13" i="1"/>
  <c r="F13" i="1"/>
  <c r="AT16" i="1"/>
  <c r="AS16" i="1"/>
  <c r="AQ16" i="1"/>
  <c r="AP16" i="1"/>
  <c r="AM16" i="1"/>
  <c r="AN16" i="1"/>
  <c r="AK16" i="1"/>
  <c r="AJ16" i="1"/>
  <c r="AE16" i="1"/>
  <c r="AD16" i="1"/>
  <c r="AB16" i="1"/>
  <c r="AA16" i="1"/>
  <c r="Y16" i="1"/>
  <c r="X16" i="1"/>
  <c r="V16" i="1"/>
  <c r="U16" i="1"/>
  <c r="P16" i="1"/>
  <c r="O16" i="1"/>
  <c r="M16" i="1"/>
  <c r="L16" i="1"/>
  <c r="I16" i="1"/>
  <c r="G16" i="1"/>
  <c r="F16" i="1"/>
  <c r="H16" i="1" s="1"/>
  <c r="H17" i="1"/>
  <c r="AW17" i="1"/>
  <c r="E17" i="1"/>
  <c r="AU17" i="1"/>
  <c r="AR17" i="1"/>
  <c r="AO17" i="1"/>
  <c r="AL17" i="1"/>
  <c r="AF17" i="1"/>
  <c r="Z17" i="1"/>
  <c r="K17" i="1"/>
  <c r="AW18" i="1"/>
  <c r="AG18" i="1"/>
  <c r="D18" i="1"/>
  <c r="K18" i="1"/>
  <c r="H18" i="1"/>
  <c r="Z18" i="1"/>
  <c r="D16" i="1" l="1"/>
  <c r="AU18" i="1" l="1"/>
  <c r="AR18" i="1"/>
  <c r="AO18" i="1"/>
  <c r="AL18" i="1"/>
  <c r="AF18" i="1"/>
  <c r="E18" i="1"/>
  <c r="E16" i="1" s="1"/>
  <c r="AO16" i="1"/>
  <c r="AW14" i="1"/>
  <c r="AV14" i="1"/>
  <c r="P13" i="1"/>
  <c r="O13" i="1"/>
  <c r="M13" i="1"/>
  <c r="U13" i="1"/>
  <c r="H14" i="1"/>
  <c r="AF16" i="1" l="1"/>
  <c r="AX14" i="1"/>
  <c r="I7" i="2" l="1"/>
  <c r="I4" i="2"/>
  <c r="I3" i="2"/>
  <c r="G2" i="2"/>
  <c r="D2" i="2"/>
  <c r="F2" i="2"/>
  <c r="I2" i="2" l="1"/>
  <c r="Y13" i="1" l="1"/>
  <c r="I13" i="1" l="1"/>
  <c r="AL16" i="1" l="1"/>
  <c r="Q16" i="1"/>
  <c r="K16" i="1"/>
  <c r="AU16" i="1" l="1"/>
  <c r="AR16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P13" i="1"/>
  <c r="AN13" i="1"/>
  <c r="AM13" i="1"/>
  <c r="AK13" i="1"/>
  <c r="AJ13" i="1"/>
  <c r="AF14" i="1"/>
  <c r="AF13" i="1" s="1"/>
  <c r="AC14" i="1"/>
  <c r="AC13" i="1" s="1"/>
  <c r="Z14" i="1"/>
  <c r="Z13" i="1" s="1"/>
  <c r="AE13" i="1"/>
  <c r="AD13" i="1"/>
  <c r="AB13" i="1"/>
  <c r="AA13" i="1"/>
  <c r="X13" i="1"/>
  <c r="Q14" i="1"/>
  <c r="Q13" i="1" s="1"/>
  <c r="N14" i="1"/>
  <c r="N13" i="1" s="1"/>
  <c r="K14" i="1"/>
  <c r="K13" i="1" s="1"/>
  <c r="H13" i="1"/>
  <c r="AX13" i="1" l="1"/>
  <c r="AV13" i="1"/>
  <c r="L13" i="1"/>
  <c r="AY14" i="1" l="1"/>
  <c r="E14" i="1"/>
  <c r="AY13" i="1" l="1"/>
  <c r="AZ14" i="1"/>
  <c r="AZ13" i="1" s="1"/>
  <c r="E13" i="1"/>
</calcChain>
</file>

<file path=xl/sharedStrings.xml><?xml version="1.0" encoding="utf-8"?>
<sst xmlns="http://schemas.openxmlformats.org/spreadsheetml/2006/main" count="117" uniqueCount="102">
  <si>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</si>
  <si>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</si>
  <si>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</si>
  <si>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</si>
  <si>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</si>
  <si>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</si>
  <si>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</si>
  <si>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</si>
  <si>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</si>
  <si>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</si>
  <si>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</si>
  <si>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</si>
  <si>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</si>
  <si>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</si>
  <si>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</si>
  <si>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</si>
  <si>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</si>
  <si>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</si>
  <si>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</si>
  <si>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</si>
  <si>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</si>
  <si>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</si>
  <si>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</si>
  <si>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</si>
  <si>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</si>
  <si>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</si>
  <si>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</si>
  <si>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</si>
  <si>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</si>
  <si>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</si>
  <si>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</si>
  <si>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</si>
  <si>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</si>
  <si>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</si>
  <si>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</si>
  <si>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</si>
  <si>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</si>
  <si>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</si>
  <si>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</si>
  <si>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</si>
  <si>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</si>
  <si>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</si>
  <si>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</si>
  <si>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</si>
  <si>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</si>
  <si>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</si>
  <si>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</si>
  <si>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</si>
  <si>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</si>
  <si>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</si>
  <si>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</si>
  <si>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</si>
  <si>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</si>
  <si>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</si>
  <si>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</si>
  <si>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No hay meta programada.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</si>
  <si>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</si>
  <si>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</si>
  <si>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</si>
  <si>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</si>
  <si>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</si>
  <si>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</si>
  <si>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</si>
  <si>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</si>
  <si>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</si>
  <si>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</si>
  <si>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</si>
  <si>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</si>
  <si>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</si>
  <si>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</si>
  <si>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</si>
  <si>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</si>
  <si>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</si>
  <si>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</si>
  <si>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</si>
  <si>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</si>
  <si>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</si>
  <si>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</si>
  <si>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No hay meta programada para el presente mes.</t>
  </si>
  <si>
    <t xml:space="preserve">Asesoría y asistencia técnica a 03 entidades del gobierno central, 144 entidades del gobierno local y 15 Consejos de Desarrollo Urbano y Rural. </t>
  </si>
  <si>
    <t xml:space="preserve">12 instituciones públicas de  gobierno central y 104 Gobiernos locales,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</si>
  <si>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>Informe de Gestión Institucional, correspondiente al mes de agosto 2022.</t>
  </si>
  <si>
    <t>Informe de Gestión Institucional, correspondiente a septiembre 2022.</t>
  </si>
  <si>
    <t>Elaboró:</t>
  </si>
  <si>
    <t>Aprobado:</t>
  </si>
  <si>
    <t xml:space="preserve">6 instituciones públicas de  gobierno central, 60 Gobiernos Locales  y 7 Sistemas de Consejos de Desarrollo Urbano y Rural, asesoradas técnicamente  para la implementación de  la Política Nacional de Promoción y Desarrollo Integral de las Mujeres (PNPDIM) y del Clasificador Presupuestario con Enfoque de Género  (CPEG) desde el proceso de planificación, programación y presupuesto.  </t>
  </si>
  <si>
    <t>Informe de Gestión Institucional, correspondiente a noviembre y diciembre 2022.</t>
  </si>
  <si>
    <t>EJECUCIÓN MENSUAL DE METAS FÍSICAS INSTITUCIONALES</t>
  </si>
  <si>
    <t>Informes de Gestión Institucional, correspondientes a noviembre y diciembre 2022.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</si>
  <si>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</si>
  <si>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</si>
  <si>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</si>
  <si>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</si>
  <si>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</si>
  <si>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Informe de la Gestión Institucional correspondiente  a febrero 2023.</t>
  </si>
  <si>
    <t>Informe de la Gestión Institucional correspondiente a marzo 2023.</t>
  </si>
  <si>
    <t>Revisó:</t>
  </si>
  <si>
    <t>Ruth Patricia Pérez</t>
  </si>
  <si>
    <t>Asistente de Planificación</t>
  </si>
  <si>
    <t>Guatemala, mayo 29 de 2023</t>
  </si>
  <si>
    <t>Informe de la Gestión Institucional correspondiente a abril de 2023.</t>
  </si>
  <si>
    <t>MAYO_2023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</si>
</sst>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10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top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7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7"/>
  <sheetViews>
    <sheetView tabSelected="1" view="pageBreakPreview" zoomScale="60" zoomScaleNormal="60" zoomScalePageLayoutView="85" workbookViewId="0">
      <selection activeCell="A6" sqref="A6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1" width="17.5703125" style="12" customWidth="1"/>
    <col min="22" max="22" width="16.28515625" style="12" customWidth="1"/>
    <col min="23" max="23" width="18" style="13" customWidth="1"/>
    <col min="24" max="25" width="15.7109375" style="12" hidden="1" customWidth="1"/>
    <col min="26" max="26" width="18.42578125" style="13" hidden="1" customWidth="1"/>
    <col min="27" max="27" width="16.7109375" style="12" hidden="1" customWidth="1"/>
    <col min="28" max="28" width="14.7109375" style="12" hidden="1" customWidth="1"/>
    <col min="29" max="29" width="18.85546875" style="13" hidden="1" customWidth="1"/>
    <col min="30" max="30" width="15.42578125" style="12" hidden="1" customWidth="1"/>
    <col min="31" max="31" width="17.1406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32.140625" style="7" hidden="1" customWidth="1"/>
    <col min="54" max="54" width="48.5703125" style="7" hidden="1" customWidth="1"/>
    <col min="55" max="55" width="55.7109375" style="7" hidden="1" customWidth="1"/>
    <col min="56" max="56" width="56.85546875" style="7" hidden="1" customWidth="1"/>
    <col min="57" max="57" width="58.42578125" style="7" customWidth="1"/>
    <col min="58" max="58" width="56.140625" style="7" hidden="1" customWidth="1"/>
    <col min="59" max="59" width="49.85546875" style="7" hidden="1" customWidth="1"/>
    <col min="60" max="60" width="57" style="7" hidden="1" customWidth="1"/>
    <col min="61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99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</row>
    <row r="2" spans="1:65" ht="29.25" customHeight="1" x14ac:dyDescent="0.45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</row>
    <row r="3" spans="1:65" s="1" customFormat="1" ht="28.5" customHeight="1" x14ac:dyDescent="0.45">
      <c r="A3" s="99" t="s">
        <v>87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M3" s="20"/>
    </row>
    <row r="4" spans="1:65" s="1" customFormat="1" ht="29.25" customHeight="1" x14ac:dyDescent="0.45">
      <c r="A4" s="100" t="s">
        <v>93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M4" s="20"/>
    </row>
    <row r="5" spans="1:65" s="1" customFormat="1" ht="29.25" customHeight="1" x14ac:dyDescent="0.45">
      <c r="A5" s="100" t="s">
        <v>101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M5" s="20"/>
    </row>
    <row r="6" spans="1:65" s="1" customFormat="1" ht="29.2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M6" s="20"/>
    </row>
    <row r="7" spans="1:65" s="1" customFormat="1" ht="12.75" customHeight="1" x14ac:dyDescent="0.45">
      <c r="BM7" s="20"/>
    </row>
    <row r="8" spans="1:65" s="1" customFormat="1" ht="27" customHeight="1" x14ac:dyDescent="0.45">
      <c r="A8" s="15" t="s">
        <v>53</v>
      </c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0"/>
    </row>
    <row r="9" spans="1:65" s="1" customFormat="1" ht="6.75" customHeight="1" x14ac:dyDescent="0.45">
      <c r="A9" s="16"/>
      <c r="B9" s="16"/>
      <c r="C9" s="17"/>
      <c r="D9" s="14"/>
      <c r="E9" s="14"/>
      <c r="F9" s="14"/>
      <c r="G9" s="14"/>
      <c r="H9" s="18"/>
      <c r="I9" s="14"/>
      <c r="J9" s="14"/>
      <c r="K9" s="18"/>
      <c r="L9" s="14"/>
      <c r="M9" s="14"/>
      <c r="N9" s="18"/>
      <c r="O9" s="14"/>
      <c r="P9" s="14"/>
      <c r="Q9" s="18"/>
      <c r="R9" s="14"/>
      <c r="S9" s="14"/>
      <c r="T9" s="18"/>
      <c r="U9" s="14"/>
      <c r="V9" s="14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0"/>
    </row>
    <row r="10" spans="1:65" ht="48.75" customHeight="1" x14ac:dyDescent="0.45">
      <c r="A10" s="117" t="s">
        <v>0</v>
      </c>
      <c r="B10" s="119" t="s">
        <v>1</v>
      </c>
      <c r="C10" s="120" t="s">
        <v>2</v>
      </c>
      <c r="D10" s="121" t="s">
        <v>3</v>
      </c>
      <c r="E10" s="122"/>
      <c r="F10" s="102" t="s">
        <v>4</v>
      </c>
      <c r="G10" s="102" t="s">
        <v>5</v>
      </c>
      <c r="H10" s="102" t="s">
        <v>6</v>
      </c>
      <c r="I10" s="102" t="s">
        <v>7</v>
      </c>
      <c r="J10" s="102" t="s">
        <v>8</v>
      </c>
      <c r="K10" s="102" t="s">
        <v>9</v>
      </c>
      <c r="L10" s="102" t="s">
        <v>10</v>
      </c>
      <c r="M10" s="102" t="s">
        <v>11</v>
      </c>
      <c r="N10" s="102" t="s">
        <v>12</v>
      </c>
      <c r="O10" s="102" t="s">
        <v>13</v>
      </c>
      <c r="P10" s="102" t="s">
        <v>14</v>
      </c>
      <c r="Q10" s="102" t="s">
        <v>15</v>
      </c>
      <c r="R10" s="103" t="s">
        <v>44</v>
      </c>
      <c r="S10" s="103" t="s">
        <v>45</v>
      </c>
      <c r="T10" s="103" t="s">
        <v>46</v>
      </c>
      <c r="U10" s="102" t="s">
        <v>60</v>
      </c>
      <c r="V10" s="102" t="s">
        <v>61</v>
      </c>
      <c r="W10" s="102" t="s">
        <v>62</v>
      </c>
      <c r="X10" s="102" t="s">
        <v>16</v>
      </c>
      <c r="Y10" s="102" t="s">
        <v>17</v>
      </c>
      <c r="Z10" s="102" t="s">
        <v>18</v>
      </c>
      <c r="AA10" s="102" t="s">
        <v>19</v>
      </c>
      <c r="AB10" s="102" t="s">
        <v>20</v>
      </c>
      <c r="AC10" s="102" t="s">
        <v>21</v>
      </c>
      <c r="AD10" s="102" t="s">
        <v>22</v>
      </c>
      <c r="AE10" s="102" t="s">
        <v>23</v>
      </c>
      <c r="AF10" s="102" t="s">
        <v>24</v>
      </c>
      <c r="AG10" s="103" t="s">
        <v>47</v>
      </c>
      <c r="AH10" s="103" t="s">
        <v>48</v>
      </c>
      <c r="AI10" s="103" t="s">
        <v>49</v>
      </c>
      <c r="AJ10" s="102" t="s">
        <v>25</v>
      </c>
      <c r="AK10" s="102" t="s">
        <v>26</v>
      </c>
      <c r="AL10" s="102" t="s">
        <v>27</v>
      </c>
      <c r="AM10" s="102" t="s">
        <v>28</v>
      </c>
      <c r="AN10" s="102" t="s">
        <v>29</v>
      </c>
      <c r="AO10" s="102" t="s">
        <v>30</v>
      </c>
      <c r="AP10" s="102" t="s">
        <v>31</v>
      </c>
      <c r="AQ10" s="102" t="s">
        <v>32</v>
      </c>
      <c r="AR10" s="123" t="s">
        <v>33</v>
      </c>
      <c r="AS10" s="102" t="s">
        <v>34</v>
      </c>
      <c r="AT10" s="102" t="s">
        <v>35</v>
      </c>
      <c r="AU10" s="102" t="s">
        <v>36</v>
      </c>
      <c r="AV10" s="103" t="s">
        <v>50</v>
      </c>
      <c r="AW10" s="111" t="s">
        <v>51</v>
      </c>
      <c r="AX10" s="107" t="s">
        <v>52</v>
      </c>
      <c r="AY10" s="107" t="s">
        <v>37</v>
      </c>
      <c r="AZ10" s="107" t="s">
        <v>38</v>
      </c>
      <c r="BA10" s="109" t="s">
        <v>76</v>
      </c>
      <c r="BB10" s="109" t="s">
        <v>77</v>
      </c>
      <c r="BC10" s="105" t="s">
        <v>75</v>
      </c>
      <c r="BD10" s="105" t="s">
        <v>74</v>
      </c>
      <c r="BE10" s="105" t="s">
        <v>73</v>
      </c>
      <c r="BF10" s="105" t="s">
        <v>72</v>
      </c>
      <c r="BG10" s="115" t="s">
        <v>71</v>
      </c>
      <c r="BH10" s="102" t="s">
        <v>70</v>
      </c>
      <c r="BI10" s="102" t="s">
        <v>66</v>
      </c>
      <c r="BJ10" s="102" t="s">
        <v>67</v>
      </c>
      <c r="BK10" s="102" t="s">
        <v>68</v>
      </c>
      <c r="BL10" s="113" t="s">
        <v>69</v>
      </c>
    </row>
    <row r="11" spans="1:65" ht="72.75" customHeight="1" x14ac:dyDescent="0.45">
      <c r="A11" s="118"/>
      <c r="B11" s="119"/>
      <c r="C11" s="120"/>
      <c r="D11" s="63" t="s">
        <v>39</v>
      </c>
      <c r="E11" s="64" t="s">
        <v>40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103"/>
      <c r="T11" s="103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3"/>
      <c r="AH11" s="103"/>
      <c r="AI11" s="103"/>
      <c r="AJ11" s="102"/>
      <c r="AK11" s="102"/>
      <c r="AL11" s="102"/>
      <c r="AM11" s="102"/>
      <c r="AN11" s="102"/>
      <c r="AO11" s="102"/>
      <c r="AP11" s="102"/>
      <c r="AQ11" s="102"/>
      <c r="AR11" s="124"/>
      <c r="AS11" s="102"/>
      <c r="AT11" s="102"/>
      <c r="AU11" s="102"/>
      <c r="AV11" s="103"/>
      <c r="AW11" s="112"/>
      <c r="AX11" s="108"/>
      <c r="AY11" s="108"/>
      <c r="AZ11" s="108"/>
      <c r="BA11" s="110"/>
      <c r="BB11" s="110"/>
      <c r="BC11" s="106"/>
      <c r="BD11" s="106"/>
      <c r="BE11" s="106"/>
      <c r="BF11" s="106"/>
      <c r="BG11" s="116"/>
      <c r="BH11" s="102"/>
      <c r="BI11" s="102"/>
      <c r="BJ11" s="102"/>
      <c r="BK11" s="102"/>
      <c r="BL11" s="114"/>
    </row>
    <row r="12" spans="1:65" s="10" customFormat="1" ht="47.25" customHeight="1" x14ac:dyDescent="0.25">
      <c r="A12" s="78" t="s">
        <v>58</v>
      </c>
      <c r="B12" s="78"/>
      <c r="C12" s="79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"/>
      <c r="BL12" s="9"/>
      <c r="BM12" s="22"/>
    </row>
    <row r="13" spans="1:65" s="45" customFormat="1" ht="93.75" customHeight="1" x14ac:dyDescent="0.35">
      <c r="A13" s="36" t="s">
        <v>41</v>
      </c>
      <c r="B13" s="36"/>
      <c r="C13" s="37" t="s">
        <v>42</v>
      </c>
      <c r="D13" s="38">
        <v>12</v>
      </c>
      <c r="E13" s="39">
        <f t="shared" ref="E13:AY13" si="0">E14</f>
        <v>12</v>
      </c>
      <c r="F13" s="40">
        <f>F14</f>
        <v>0</v>
      </c>
      <c r="G13" s="40">
        <f>G14</f>
        <v>0</v>
      </c>
      <c r="H13" s="41" t="str">
        <f t="shared" si="0"/>
        <v xml:space="preserve"> </v>
      </c>
      <c r="I13" s="40">
        <f>+I14</f>
        <v>1</v>
      </c>
      <c r="J13" s="40">
        <v>1</v>
      </c>
      <c r="K13" s="41">
        <f t="shared" si="0"/>
        <v>1</v>
      </c>
      <c r="L13" s="38">
        <f t="shared" si="0"/>
        <v>1</v>
      </c>
      <c r="M13" s="40">
        <f>M14</f>
        <v>1</v>
      </c>
      <c r="N13" s="41">
        <f t="shared" si="0"/>
        <v>1</v>
      </c>
      <c r="O13" s="38">
        <f>O14</f>
        <v>1</v>
      </c>
      <c r="P13" s="40">
        <f>P14</f>
        <v>1</v>
      </c>
      <c r="Q13" s="41">
        <f t="shared" si="0"/>
        <v>1</v>
      </c>
      <c r="R13" s="39">
        <f t="shared" ref="R13:W13" si="1">R14</f>
        <v>3</v>
      </c>
      <c r="S13" s="42">
        <f t="shared" si="1"/>
        <v>3</v>
      </c>
      <c r="T13" s="43">
        <f t="shared" si="1"/>
        <v>1</v>
      </c>
      <c r="U13" s="40">
        <f t="shared" si="1"/>
        <v>1</v>
      </c>
      <c r="V13" s="40">
        <f t="shared" si="1"/>
        <v>1</v>
      </c>
      <c r="W13" s="41">
        <f t="shared" si="1"/>
        <v>1</v>
      </c>
      <c r="X13" s="40">
        <f t="shared" si="0"/>
        <v>1</v>
      </c>
      <c r="Y13" s="40">
        <f>+Y14</f>
        <v>0</v>
      </c>
      <c r="Z13" s="41">
        <f t="shared" si="0"/>
        <v>0</v>
      </c>
      <c r="AA13" s="38">
        <f t="shared" si="0"/>
        <v>1</v>
      </c>
      <c r="AB13" s="40">
        <f t="shared" si="0"/>
        <v>0</v>
      </c>
      <c r="AC13" s="41">
        <f t="shared" si="0"/>
        <v>0</v>
      </c>
      <c r="AD13" s="38">
        <f t="shared" si="0"/>
        <v>1</v>
      </c>
      <c r="AE13" s="40">
        <f t="shared" si="0"/>
        <v>0</v>
      </c>
      <c r="AF13" s="41">
        <f t="shared" si="0"/>
        <v>0</v>
      </c>
      <c r="AG13" s="39">
        <f>AG14</f>
        <v>4</v>
      </c>
      <c r="AH13" s="42">
        <f>AH14</f>
        <v>1</v>
      </c>
      <c r="AI13" s="43">
        <f>AI14</f>
        <v>0.25</v>
      </c>
      <c r="AJ13" s="40">
        <f t="shared" si="0"/>
        <v>1</v>
      </c>
      <c r="AK13" s="40">
        <f t="shared" si="0"/>
        <v>0</v>
      </c>
      <c r="AL13" s="41">
        <f t="shared" si="0"/>
        <v>0</v>
      </c>
      <c r="AM13" s="40">
        <f t="shared" si="0"/>
        <v>1</v>
      </c>
      <c r="AN13" s="40">
        <f t="shared" si="0"/>
        <v>0</v>
      </c>
      <c r="AO13" s="41">
        <f t="shared" si="0"/>
        <v>0</v>
      </c>
      <c r="AP13" s="38">
        <f t="shared" si="0"/>
        <v>1</v>
      </c>
      <c r="AQ13" s="40">
        <v>1</v>
      </c>
      <c r="AR13" s="41">
        <f t="shared" si="0"/>
        <v>0</v>
      </c>
      <c r="AS13" s="38">
        <f t="shared" si="0"/>
        <v>2</v>
      </c>
      <c r="AT13" s="40">
        <f t="shared" si="0"/>
        <v>0</v>
      </c>
      <c r="AU13" s="41">
        <f t="shared" si="0"/>
        <v>0</v>
      </c>
      <c r="AV13" s="39">
        <f t="shared" si="0"/>
        <v>5</v>
      </c>
      <c r="AW13" s="42">
        <f t="shared" si="0"/>
        <v>0</v>
      </c>
      <c r="AX13" s="43">
        <f t="shared" si="0"/>
        <v>0</v>
      </c>
      <c r="AY13" s="42">
        <f t="shared" si="0"/>
        <v>4</v>
      </c>
      <c r="AZ13" s="43">
        <f>AZ14</f>
        <v>0.33333333333333331</v>
      </c>
      <c r="BA13" s="36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5" s="49" customFormat="1" ht="149.25" customHeight="1" x14ac:dyDescent="0.25">
      <c r="A14" s="36"/>
      <c r="B14" s="46" t="s">
        <v>54</v>
      </c>
      <c r="C14" s="37" t="s">
        <v>42</v>
      </c>
      <c r="D14" s="38">
        <v>12</v>
      </c>
      <c r="E14" s="39">
        <f>R14+AG14+AV14</f>
        <v>12</v>
      </c>
      <c r="F14" s="40">
        <v>0</v>
      </c>
      <c r="G14" s="40"/>
      <c r="H14" s="41" t="str">
        <f>IF(F14=0, " ", G14/F14)</f>
        <v xml:space="preserve"> </v>
      </c>
      <c r="I14" s="40">
        <v>1</v>
      </c>
      <c r="J14" s="40">
        <v>1</v>
      </c>
      <c r="K14" s="41">
        <f>IF(I14=0, " ", J14/I14)</f>
        <v>1</v>
      </c>
      <c r="L14" s="38">
        <v>1</v>
      </c>
      <c r="M14" s="40">
        <v>1</v>
      </c>
      <c r="N14" s="41">
        <f>IF(L14=0, " ", M14/L14)</f>
        <v>1</v>
      </c>
      <c r="O14" s="38">
        <v>1</v>
      </c>
      <c r="P14" s="40">
        <v>1</v>
      </c>
      <c r="Q14" s="41">
        <f>IF(O14=0, " ", P14/O14)</f>
        <v>1</v>
      </c>
      <c r="R14" s="39">
        <f>F14+I14+L14+O14</f>
        <v>3</v>
      </c>
      <c r="S14" s="42">
        <f>P14+M14+J14+G14</f>
        <v>3</v>
      </c>
      <c r="T14" s="43">
        <f>IF(R14=0, " ", S14/R14)</f>
        <v>1</v>
      </c>
      <c r="U14" s="40">
        <v>1</v>
      </c>
      <c r="V14" s="40">
        <v>1</v>
      </c>
      <c r="W14" s="41">
        <f>IF(U14=0, " ", V14/U14)</f>
        <v>1</v>
      </c>
      <c r="X14" s="40">
        <v>1</v>
      </c>
      <c r="Y14" s="40"/>
      <c r="Z14" s="41">
        <f>IF(X14=0, " ", Y14/X14)</f>
        <v>0</v>
      </c>
      <c r="AA14" s="38">
        <v>1</v>
      </c>
      <c r="AB14" s="40"/>
      <c r="AC14" s="41">
        <f>IF(AA14=0, " ", AB14/AA14)</f>
        <v>0</v>
      </c>
      <c r="AD14" s="38">
        <v>1</v>
      </c>
      <c r="AE14" s="40"/>
      <c r="AF14" s="41">
        <f>IF(AD14=0, " ", AE14/AD14)</f>
        <v>0</v>
      </c>
      <c r="AG14" s="39">
        <f>U14+X14+AA14+AD14</f>
        <v>4</v>
      </c>
      <c r="AH14" s="42">
        <f>AE14+AB14+Y14+V14</f>
        <v>1</v>
      </c>
      <c r="AI14" s="43">
        <f>IF(AG14=0, " ", AH14/AG14)</f>
        <v>0.25</v>
      </c>
      <c r="AJ14" s="40">
        <v>1</v>
      </c>
      <c r="AK14" s="40"/>
      <c r="AL14" s="41">
        <f>IF(AJ14=0, " ", AK14/AJ14)</f>
        <v>0</v>
      </c>
      <c r="AM14" s="40">
        <v>1</v>
      </c>
      <c r="AN14" s="40"/>
      <c r="AO14" s="41">
        <f>IF(AM14=0, " ", AN14/AM14)</f>
        <v>0</v>
      </c>
      <c r="AP14" s="38">
        <v>1</v>
      </c>
      <c r="AQ14" s="40"/>
      <c r="AR14" s="41">
        <f>IF(AP14=0, " ", AQ14/AP14)</f>
        <v>0</v>
      </c>
      <c r="AS14" s="38">
        <v>2</v>
      </c>
      <c r="AT14" s="40"/>
      <c r="AU14" s="41">
        <f>IF(AS14=0, " ", AT14/AS14)</f>
        <v>0</v>
      </c>
      <c r="AV14" s="39">
        <f>AJ14+AM14+AP14+AS14</f>
        <v>5</v>
      </c>
      <c r="AW14" s="42">
        <f>AT14+AQ14+AN14+AK14</f>
        <v>0</v>
      </c>
      <c r="AX14" s="43">
        <f>IF(AV14=0, " ", AW14/AV14)</f>
        <v>0</v>
      </c>
      <c r="AY14" s="42">
        <f>AW14+AH14+S14</f>
        <v>4</v>
      </c>
      <c r="AZ14" s="43">
        <f>AY14/E14</f>
        <v>0.33333333333333331</v>
      </c>
      <c r="BA14" s="46" t="s">
        <v>55</v>
      </c>
      <c r="BB14" s="77" t="s">
        <v>92</v>
      </c>
      <c r="BC14" s="96" t="s">
        <v>94</v>
      </c>
      <c r="BD14" s="97" t="s">
        <v>95</v>
      </c>
      <c r="BE14" s="68" t="s">
        <v>100</v>
      </c>
      <c r="BF14" s="68" t="s">
        <v>63</v>
      </c>
      <c r="BG14" s="68" t="s">
        <v>64</v>
      </c>
      <c r="BH14" s="69" t="s">
        <v>65</v>
      </c>
      <c r="BI14" s="69" t="s">
        <v>81</v>
      </c>
      <c r="BJ14" s="69" t="s">
        <v>82</v>
      </c>
      <c r="BK14" s="73" t="s">
        <v>86</v>
      </c>
      <c r="BL14" s="86" t="s">
        <v>88</v>
      </c>
      <c r="BM14" s="48"/>
    </row>
    <row r="15" spans="1:65" s="10" customFormat="1" ht="44.25" customHeight="1" x14ac:dyDescent="0.25">
      <c r="A15" s="78" t="s">
        <v>59</v>
      </c>
      <c r="B15" s="78"/>
      <c r="C15" s="81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82"/>
      <c r="AZ15" s="82"/>
      <c r="BA15" s="80"/>
      <c r="BB15" s="80"/>
      <c r="BC15" s="80"/>
      <c r="BD15" s="80"/>
      <c r="BE15" s="80"/>
      <c r="BF15" s="80"/>
      <c r="BG15" s="80"/>
      <c r="BH15" s="80"/>
      <c r="BI15" s="80"/>
      <c r="BJ15" s="83"/>
      <c r="BK15" s="8"/>
      <c r="BL15" s="9"/>
      <c r="BM15" s="23"/>
    </row>
    <row r="16" spans="1:65" s="45" customFormat="1" ht="276.75" customHeight="1" x14ac:dyDescent="0.35">
      <c r="A16" s="72" t="s">
        <v>89</v>
      </c>
      <c r="B16" s="62"/>
      <c r="C16" s="37" t="s">
        <v>43</v>
      </c>
      <c r="D16" s="40">
        <f>+D17+D18</f>
        <v>472</v>
      </c>
      <c r="E16" s="40">
        <f>+E17+E18</f>
        <v>148</v>
      </c>
      <c r="F16" s="40">
        <f>+F17+F18</f>
        <v>0</v>
      </c>
      <c r="G16" s="40">
        <f>G17</f>
        <v>0</v>
      </c>
      <c r="H16" s="41" t="str">
        <f>IF(F16=0, " ", G16/F16)</f>
        <v xml:space="preserve"> </v>
      </c>
      <c r="I16" s="40">
        <f>+I17+I18</f>
        <v>0</v>
      </c>
      <c r="J16" s="40"/>
      <c r="K16" s="50" t="str">
        <f>IF(I16=0, " ", J16/I16)</f>
        <v xml:space="preserve"> </v>
      </c>
      <c r="L16" s="40">
        <f>+L17+L18</f>
        <v>0</v>
      </c>
      <c r="M16" s="40">
        <f>M17</f>
        <v>0</v>
      </c>
      <c r="N16" s="41">
        <v>0</v>
      </c>
      <c r="O16" s="40">
        <f>+O17+O18</f>
        <v>40</v>
      </c>
      <c r="P16" s="40">
        <f>P17</f>
        <v>40</v>
      </c>
      <c r="Q16" s="41">
        <f>IF(O16=0, " ", P16/O16)</f>
        <v>1</v>
      </c>
      <c r="R16" s="42">
        <f>+R17+R18</f>
        <v>40</v>
      </c>
      <c r="S16" s="42">
        <f>+S17+S18</f>
        <v>40</v>
      </c>
      <c r="T16" s="43">
        <f>IF(R16=0, " ", S16/R16)</f>
        <v>1</v>
      </c>
      <c r="U16" s="40">
        <f>+U17+U18</f>
        <v>23</v>
      </c>
      <c r="V16" s="40">
        <f>V17</f>
        <v>23</v>
      </c>
      <c r="W16" s="41">
        <f>W17</f>
        <v>1</v>
      </c>
      <c r="X16" s="40">
        <f>+X17+X18</f>
        <v>0</v>
      </c>
      <c r="Y16" s="40">
        <f>Y17</f>
        <v>0</v>
      </c>
      <c r="Z16" s="41" t="str">
        <f>IF(X16=0, " ", Y16/X16)</f>
        <v xml:space="preserve"> </v>
      </c>
      <c r="AA16" s="40">
        <f>+AA17+AA18</f>
        <v>0</v>
      </c>
      <c r="AB16" s="40">
        <f>AB17</f>
        <v>0</v>
      </c>
      <c r="AC16" s="41">
        <v>0</v>
      </c>
      <c r="AD16" s="40">
        <f>+AD17+AD18</f>
        <v>51</v>
      </c>
      <c r="AE16" s="40">
        <f>AE17</f>
        <v>0</v>
      </c>
      <c r="AF16" s="41">
        <f>IF(AD16=0, " ", AE16/AD16)</f>
        <v>0</v>
      </c>
      <c r="AG16" s="42">
        <f>+AG17+AG18</f>
        <v>74</v>
      </c>
      <c r="AH16" s="42">
        <f>+AH17+AH18</f>
        <v>23</v>
      </c>
      <c r="AI16" s="43">
        <f>IF(AG16=0, " ", AH16/AG16)</f>
        <v>0.3108108108108108</v>
      </c>
      <c r="AJ16" s="40">
        <f>+AJ17+AJ18</f>
        <v>0</v>
      </c>
      <c r="AK16" s="40">
        <f>AK17</f>
        <v>0</v>
      </c>
      <c r="AL16" s="50" t="str">
        <f>IF(AJ16=0, " ", AK16/AJ16)</f>
        <v xml:space="preserve"> </v>
      </c>
      <c r="AM16" s="40">
        <f>+AM17+AM18</f>
        <v>3</v>
      </c>
      <c r="AN16" s="40">
        <f>AN17</f>
        <v>0</v>
      </c>
      <c r="AO16" s="41">
        <f>IF(AM16=0, " ", AN16/AM16)</f>
        <v>0</v>
      </c>
      <c r="AP16" s="40">
        <f>+AP17+AP18</f>
        <v>31</v>
      </c>
      <c r="AQ16" s="40">
        <f>AQ17</f>
        <v>0</v>
      </c>
      <c r="AR16" s="41">
        <f>IF(AP16=0, " ", AQ16/AP16)</f>
        <v>0</v>
      </c>
      <c r="AS16" s="40">
        <f>+AS17+AS18</f>
        <v>0</v>
      </c>
      <c r="AT16" s="40">
        <f>AT17</f>
        <v>0</v>
      </c>
      <c r="AU16" s="41" t="str">
        <f>IF(AS16=0, " ", AT16/AS16)</f>
        <v xml:space="preserve"> </v>
      </c>
      <c r="AV16" s="42">
        <f>+AV17+AV18</f>
        <v>34</v>
      </c>
      <c r="AW16" s="42">
        <f>+AW17+AW18</f>
        <v>0</v>
      </c>
      <c r="AX16" s="43">
        <f>IF(AV16=0, " ", AW16/AV16)</f>
        <v>0</v>
      </c>
      <c r="AY16" s="42">
        <f>AY17</f>
        <v>63</v>
      </c>
      <c r="AZ16" s="43">
        <f>AY16/E16</f>
        <v>0.42567567567567566</v>
      </c>
      <c r="BA16" s="36"/>
      <c r="BB16" s="36"/>
      <c r="BC16" s="44"/>
      <c r="BD16" s="44"/>
      <c r="BE16" s="44"/>
      <c r="BF16" s="44"/>
      <c r="BG16" s="44"/>
      <c r="BH16" s="44"/>
      <c r="BI16" s="44"/>
      <c r="BJ16" s="76"/>
      <c r="BK16" s="44"/>
      <c r="BL16" s="44"/>
      <c r="BM16" s="48"/>
    </row>
    <row r="17" spans="1:65" s="45" customFormat="1" ht="276.75" customHeight="1" x14ac:dyDescent="0.35">
      <c r="A17" s="62"/>
      <c r="B17" s="72" t="s">
        <v>90</v>
      </c>
      <c r="C17" s="37" t="s">
        <v>43</v>
      </c>
      <c r="D17" s="40">
        <v>469</v>
      </c>
      <c r="E17" s="42">
        <f>+R17+AG17+AV17</f>
        <v>145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40</v>
      </c>
      <c r="P17" s="40">
        <v>40</v>
      </c>
      <c r="Q17" s="41">
        <f>IF(O17=0, " ", P17/O17)</f>
        <v>1</v>
      </c>
      <c r="R17" s="39">
        <f>F17+I17+L17+O17</f>
        <v>40</v>
      </c>
      <c r="S17" s="42">
        <f>P17+M17+J17+G17</f>
        <v>40</v>
      </c>
      <c r="T17" s="43">
        <f>IF(R17=0, " ", S17/R17)</f>
        <v>1</v>
      </c>
      <c r="U17" s="40">
        <v>23</v>
      </c>
      <c r="V17" s="40">
        <v>23</v>
      </c>
      <c r="W17" s="41">
        <f>IF(U17=0, " ", V17/U17)</f>
        <v>1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51</v>
      </c>
      <c r="AE17" s="40"/>
      <c r="AF17" s="41">
        <f>IF(AD17=0, " ", AE17/AD17)</f>
        <v>0</v>
      </c>
      <c r="AG17" s="39">
        <f>U17+X17+AA17+AD17</f>
        <v>74</v>
      </c>
      <c r="AH17" s="42">
        <f>AE17+AB17+Y17+V17</f>
        <v>23</v>
      </c>
      <c r="AI17" s="43">
        <f>IF(AG17=0, " ", AH17/AG17)</f>
        <v>0.3108108108108108</v>
      </c>
      <c r="AJ17" s="40">
        <v>0</v>
      </c>
      <c r="AK17" s="40"/>
      <c r="AL17" s="50" t="str">
        <f>IF(AJ17=0, " ", AK17/AJ17)</f>
        <v xml:space="preserve"> </v>
      </c>
      <c r="AM17" s="40"/>
      <c r="AN17" s="40"/>
      <c r="AO17" s="41" t="str">
        <f>IF(AM17=0, " ", AN17/AM17)</f>
        <v xml:space="preserve"> </v>
      </c>
      <c r="AP17" s="38">
        <v>31</v>
      </c>
      <c r="AQ17" s="40"/>
      <c r="AR17" s="41">
        <f>IF(AP17=0, " ", AQ17/AP17)</f>
        <v>0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31</v>
      </c>
      <c r="AW17" s="42">
        <f>AT17+AQ17+AN17+AK17</f>
        <v>0</v>
      </c>
      <c r="AX17" s="43">
        <f>IF(AV17=0, " ", AW17/AV17)</f>
        <v>0</v>
      </c>
      <c r="AY17" s="42">
        <f>AW17+AH17+S17</f>
        <v>63</v>
      </c>
      <c r="AZ17" s="43">
        <f>AY17/E17</f>
        <v>0.43448275862068964</v>
      </c>
      <c r="BA17" s="46" t="s">
        <v>55</v>
      </c>
      <c r="BB17" s="77" t="s">
        <v>78</v>
      </c>
      <c r="BC17" s="46" t="s">
        <v>78</v>
      </c>
      <c r="BD17" s="69"/>
      <c r="BE17" s="46"/>
      <c r="BF17" s="69" t="s">
        <v>79</v>
      </c>
      <c r="BG17" s="47" t="s">
        <v>78</v>
      </c>
      <c r="BH17" s="69" t="s">
        <v>80</v>
      </c>
      <c r="BI17" s="46" t="s">
        <v>78</v>
      </c>
      <c r="BJ17" s="77" t="s">
        <v>78</v>
      </c>
      <c r="BK17" s="86" t="s">
        <v>85</v>
      </c>
      <c r="BL17" s="46" t="s">
        <v>78</v>
      </c>
      <c r="BM17" s="48"/>
    </row>
    <row r="18" spans="1:65" s="45" customFormat="1" ht="183.75" customHeight="1" x14ac:dyDescent="0.35">
      <c r="A18" s="62"/>
      <c r="B18" s="72" t="s">
        <v>91</v>
      </c>
      <c r="C18" s="37" t="s">
        <v>43</v>
      </c>
      <c r="D18" s="40">
        <f>+R18+AG18+AV18</f>
        <v>3</v>
      </c>
      <c r="E18" s="42">
        <f>+R18+AG18+AV18</f>
        <v>3</v>
      </c>
      <c r="F18" s="40">
        <v>0</v>
      </c>
      <c r="G18" s="40"/>
      <c r="H18" s="41" t="str">
        <f>IF(F18=0, " ", G18/F18)</f>
        <v xml:space="preserve"> </v>
      </c>
      <c r="I18" s="40">
        <v>0</v>
      </c>
      <c r="J18" s="40"/>
      <c r="K18" s="41" t="str">
        <f>IF(I18=0, " ", J18/I18)</f>
        <v xml:space="preserve"> </v>
      </c>
      <c r="L18" s="38">
        <v>0</v>
      </c>
      <c r="M18" s="40">
        <v>0</v>
      </c>
      <c r="N18" s="41">
        <v>0</v>
      </c>
      <c r="O18" s="38">
        <v>0</v>
      </c>
      <c r="P18" s="40"/>
      <c r="Q18" s="41" t="str">
        <f>IF(O18=0, " ", P18/O18)</f>
        <v xml:space="preserve"> </v>
      </c>
      <c r="R18" s="39">
        <f>F18+I18+L18+O18</f>
        <v>0</v>
      </c>
      <c r="S18" s="42">
        <f>P18+M18+J18+G18</f>
        <v>0</v>
      </c>
      <c r="T18" s="43" t="str">
        <f>IF(R18=0, " ", S18/R18)</f>
        <v xml:space="preserve"> </v>
      </c>
      <c r="U18" s="40">
        <v>0</v>
      </c>
      <c r="V18" s="40">
        <v>0</v>
      </c>
      <c r="W18" s="41">
        <v>0</v>
      </c>
      <c r="X18" s="40">
        <v>0</v>
      </c>
      <c r="Y18" s="40"/>
      <c r="Z18" s="41" t="str">
        <f>IF(X18=0, " ", Y18/X18)</f>
        <v xml:space="preserve"> </v>
      </c>
      <c r="AA18" s="38">
        <v>0</v>
      </c>
      <c r="AB18" s="40"/>
      <c r="AC18" s="41">
        <v>0</v>
      </c>
      <c r="AD18" s="38">
        <v>0</v>
      </c>
      <c r="AE18" s="40"/>
      <c r="AF18" s="41" t="str">
        <f>IF(AD18=0, " ", AE18/AD18)</f>
        <v xml:space="preserve"> </v>
      </c>
      <c r="AG18" s="39">
        <f>U18+X18+AA18+AD18</f>
        <v>0</v>
      </c>
      <c r="AH18" s="42">
        <f>AE18+AB18+Y18+V18</f>
        <v>0</v>
      </c>
      <c r="AI18" s="43" t="str">
        <f>IF(AG18=0, " ", AH18/AG18)</f>
        <v xml:space="preserve"> </v>
      </c>
      <c r="AJ18" s="40">
        <v>0</v>
      </c>
      <c r="AK18" s="40"/>
      <c r="AL18" s="50" t="str">
        <f>IF(AJ18=0, " ", AK18/AJ18)</f>
        <v xml:space="preserve"> </v>
      </c>
      <c r="AM18" s="40">
        <v>3</v>
      </c>
      <c r="AN18" s="40"/>
      <c r="AO18" s="41">
        <f>IF(AM18=0, " ", AN18/AM18)</f>
        <v>0</v>
      </c>
      <c r="AP18" s="38">
        <v>0</v>
      </c>
      <c r="AQ18" s="40"/>
      <c r="AR18" s="41" t="str">
        <f>IF(AP18=0, " ", AQ18/AP18)</f>
        <v xml:space="preserve"> </v>
      </c>
      <c r="AS18" s="38">
        <v>0</v>
      </c>
      <c r="AT18" s="40"/>
      <c r="AU18" s="41" t="str">
        <f>IF(AS18=0, " ", AT18/AS18)</f>
        <v xml:space="preserve"> </v>
      </c>
      <c r="AV18" s="39">
        <f>AJ18+AM18+AP18+AS18</f>
        <v>3</v>
      </c>
      <c r="AW18" s="42">
        <f>AT18+AQ18+AN18+AK18</f>
        <v>0</v>
      </c>
      <c r="AX18" s="43">
        <f>IF(AV18=0, " ", AW18/AV18)</f>
        <v>0</v>
      </c>
      <c r="AY18" s="42">
        <f>AW18+AH18+S18</f>
        <v>0</v>
      </c>
      <c r="AZ18" s="43">
        <f>AY18/E18</f>
        <v>0</v>
      </c>
      <c r="BA18" s="46" t="s">
        <v>55</v>
      </c>
      <c r="BB18" s="77" t="s">
        <v>78</v>
      </c>
      <c r="BC18" s="46" t="s">
        <v>78</v>
      </c>
      <c r="BD18" s="92"/>
      <c r="BE18" s="46" t="s">
        <v>78</v>
      </c>
      <c r="BF18" s="92"/>
      <c r="BG18" s="59"/>
      <c r="BH18" s="92"/>
      <c r="BI18" s="91"/>
      <c r="BJ18" s="93"/>
      <c r="BK18" s="94"/>
      <c r="BL18" s="91"/>
      <c r="BM18" s="48"/>
    </row>
    <row r="19" spans="1:65" s="19" customFormat="1" x14ac:dyDescent="0.3">
      <c r="B19" s="24"/>
      <c r="C19" s="25"/>
      <c r="D19" s="26"/>
      <c r="E19" s="27"/>
      <c r="F19" s="26"/>
      <c r="G19" s="26"/>
      <c r="H19" s="28"/>
      <c r="I19" s="26"/>
      <c r="J19" s="26"/>
      <c r="K19" s="28"/>
      <c r="L19" s="29"/>
      <c r="M19" s="26"/>
      <c r="N19" s="28"/>
      <c r="O19" s="29"/>
      <c r="P19" s="26"/>
      <c r="Q19" s="28"/>
      <c r="R19" s="30"/>
      <c r="S19" s="27"/>
      <c r="T19" s="31"/>
      <c r="U19" s="26"/>
      <c r="V19" s="26"/>
      <c r="W19" s="28"/>
      <c r="X19" s="26"/>
      <c r="Y19" s="26"/>
      <c r="Z19" s="28"/>
      <c r="AA19" s="29"/>
      <c r="AB19" s="26"/>
      <c r="AC19" s="28"/>
      <c r="AD19" s="29"/>
      <c r="AE19" s="26"/>
      <c r="AF19" s="28"/>
      <c r="AG19" s="30"/>
      <c r="AH19" s="27"/>
      <c r="AI19" s="31"/>
      <c r="AJ19" s="26"/>
      <c r="AK19" s="26"/>
      <c r="AL19" s="28"/>
      <c r="AM19" s="26"/>
      <c r="AN19" s="26"/>
      <c r="AO19" s="28"/>
      <c r="AP19" s="29"/>
      <c r="AQ19" s="26"/>
      <c r="AR19" s="28"/>
      <c r="AS19" s="29"/>
      <c r="AT19" s="26"/>
      <c r="AU19" s="28"/>
      <c r="AV19" s="30"/>
      <c r="AW19" s="27"/>
      <c r="AX19" s="31"/>
      <c r="AY19" s="31"/>
      <c r="AZ19" s="31"/>
      <c r="BA19" s="31"/>
      <c r="BB19" s="31"/>
      <c r="BC19" s="31"/>
      <c r="BD19" s="33"/>
      <c r="BE19" s="33"/>
      <c r="BF19" s="32"/>
      <c r="BG19" s="32"/>
      <c r="BH19" s="34"/>
      <c r="BI19" s="32"/>
      <c r="BJ19" s="32"/>
      <c r="BM19" s="23"/>
    </row>
    <row r="20" spans="1:65" s="45" customFormat="1" ht="26.25" x14ac:dyDescent="0.35">
      <c r="A20" s="70" t="s">
        <v>99</v>
      </c>
      <c r="B20" s="51"/>
      <c r="C20" s="52"/>
      <c r="D20" s="53"/>
      <c r="E20" s="54"/>
      <c r="F20" s="53"/>
      <c r="G20" s="53"/>
      <c r="H20" s="55"/>
      <c r="I20" s="53"/>
      <c r="J20" s="53"/>
      <c r="K20" s="55"/>
      <c r="L20" s="56"/>
      <c r="M20" s="53"/>
      <c r="N20" s="55"/>
      <c r="O20" s="56"/>
      <c r="P20" s="53"/>
      <c r="Q20" s="55"/>
      <c r="R20" s="57"/>
      <c r="S20" s="54"/>
      <c r="T20" s="58"/>
      <c r="U20" s="53"/>
      <c r="V20" s="53"/>
      <c r="W20" s="55"/>
      <c r="X20" s="53"/>
      <c r="Y20" s="53"/>
      <c r="Z20" s="55"/>
      <c r="AA20" s="56"/>
      <c r="AB20" s="53"/>
      <c r="AC20" s="55"/>
      <c r="AD20" s="56"/>
      <c r="AE20" s="53"/>
      <c r="AF20" s="55"/>
      <c r="AG20" s="57"/>
      <c r="AH20" s="54"/>
      <c r="AI20" s="58"/>
      <c r="AJ20" s="53"/>
      <c r="AK20" s="53"/>
      <c r="AL20" s="55"/>
      <c r="AM20" s="53"/>
      <c r="AN20" s="53"/>
      <c r="AO20" s="55"/>
      <c r="AP20" s="56"/>
      <c r="AQ20" s="53"/>
      <c r="AR20" s="55"/>
      <c r="AS20" s="56"/>
      <c r="AT20" s="53"/>
      <c r="AU20" s="55"/>
      <c r="AV20" s="57"/>
      <c r="AW20" s="54"/>
      <c r="AX20" s="58"/>
      <c r="AY20" s="58"/>
      <c r="AZ20" s="58"/>
      <c r="BA20" s="58"/>
      <c r="BB20" s="58"/>
      <c r="BC20" s="58"/>
      <c r="BD20" s="59"/>
      <c r="BE20" s="59"/>
      <c r="BF20" s="60"/>
      <c r="BG20" s="60"/>
      <c r="BH20" s="59"/>
      <c r="BI20" s="60"/>
      <c r="BJ20" s="60"/>
      <c r="BM20" s="48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1"/>
      <c r="BD21" s="33"/>
      <c r="BE21" s="33"/>
      <c r="BF21" s="32"/>
      <c r="BG21" s="32"/>
      <c r="BH21" s="34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1"/>
      <c r="BD22" s="33"/>
      <c r="BE22" s="33"/>
      <c r="BF22" s="32"/>
      <c r="BG22" s="32"/>
      <c r="BH22" s="34"/>
      <c r="BI22" s="32"/>
      <c r="BJ22" s="32"/>
      <c r="BM22" s="23"/>
    </row>
    <row r="23" spans="1:65" s="19" customFormat="1" x14ac:dyDescent="0.3">
      <c r="B23" s="24"/>
      <c r="C23" s="25"/>
      <c r="D23" s="26"/>
      <c r="E23" s="27"/>
      <c r="F23" s="26"/>
      <c r="G23" s="26"/>
      <c r="H23" s="28"/>
      <c r="I23" s="26"/>
      <c r="J23" s="26"/>
      <c r="K23" s="28"/>
      <c r="L23" s="29"/>
      <c r="M23" s="26"/>
      <c r="N23" s="28"/>
      <c r="O23" s="29"/>
      <c r="P23" s="26"/>
      <c r="Q23" s="28"/>
      <c r="R23" s="30"/>
      <c r="S23" s="27"/>
      <c r="T23" s="31"/>
      <c r="U23" s="26"/>
      <c r="V23" s="26"/>
      <c r="W23" s="28"/>
      <c r="X23" s="26"/>
      <c r="Y23" s="26"/>
      <c r="Z23" s="28"/>
      <c r="AA23" s="29"/>
      <c r="AB23" s="26"/>
      <c r="AC23" s="28"/>
      <c r="AD23" s="29"/>
      <c r="AE23" s="26"/>
      <c r="AF23" s="28"/>
      <c r="AG23" s="30"/>
      <c r="AH23" s="27"/>
      <c r="AI23" s="31"/>
      <c r="AJ23" s="26"/>
      <c r="AK23" s="26"/>
      <c r="AL23" s="28"/>
      <c r="AM23" s="26"/>
      <c r="AN23" s="26"/>
      <c r="AO23" s="28"/>
      <c r="AP23" s="29"/>
      <c r="AQ23" s="26"/>
      <c r="AR23" s="28"/>
      <c r="AS23" s="29"/>
      <c r="AT23" s="26"/>
      <c r="AU23" s="28"/>
      <c r="AV23" s="30"/>
      <c r="AW23" s="27"/>
      <c r="AX23" s="31"/>
      <c r="AY23" s="31"/>
      <c r="AZ23" s="31"/>
      <c r="BA23" s="31"/>
      <c r="BB23" s="31"/>
      <c r="BC23" s="31"/>
      <c r="BD23" s="33"/>
      <c r="BE23" s="33"/>
      <c r="BF23" s="32"/>
      <c r="BG23" s="32"/>
      <c r="BH23" s="34"/>
      <c r="BI23" s="32"/>
      <c r="BJ23" s="32"/>
      <c r="BM23" s="23"/>
    </row>
    <row r="24" spans="1:65" s="19" customFormat="1" x14ac:dyDescent="0.3">
      <c r="B24" s="24"/>
      <c r="C24" s="25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30"/>
      <c r="S24" s="27"/>
      <c r="T24" s="31"/>
      <c r="U24" s="26"/>
      <c r="V24" s="26"/>
      <c r="W24" s="28"/>
      <c r="X24" s="26"/>
      <c r="Y24" s="26"/>
      <c r="Z24" s="28"/>
      <c r="AA24" s="29"/>
      <c r="AB24" s="26"/>
      <c r="AC24" s="28"/>
      <c r="AD24" s="29"/>
      <c r="AE24" s="26"/>
      <c r="AF24" s="28"/>
      <c r="AG24" s="30"/>
      <c r="AH24" s="27"/>
      <c r="AI24" s="31"/>
      <c r="AJ24" s="26"/>
      <c r="AK24" s="26"/>
      <c r="AL24" s="28"/>
      <c r="AM24" s="26"/>
      <c r="AN24" s="26"/>
      <c r="AO24" s="28"/>
      <c r="AP24" s="29"/>
      <c r="AQ24" s="26"/>
      <c r="AR24" s="28"/>
      <c r="AS24" s="29"/>
      <c r="AT24" s="26"/>
      <c r="AU24" s="28"/>
      <c r="AV24" s="30"/>
      <c r="AW24" s="27"/>
      <c r="AX24" s="31"/>
      <c r="AY24" s="31"/>
      <c r="AZ24" s="31"/>
      <c r="BA24" s="31"/>
      <c r="BB24" s="31"/>
      <c r="BC24" s="31"/>
      <c r="BD24" s="33"/>
      <c r="BE24" s="33"/>
      <c r="BF24" s="32"/>
      <c r="BG24" s="32"/>
      <c r="BH24" s="34"/>
      <c r="BI24" s="32"/>
      <c r="BJ24" s="32"/>
      <c r="BM24" s="23"/>
    </row>
    <row r="25" spans="1:65" s="19" customFormat="1" x14ac:dyDescent="0.3">
      <c r="B25" s="24"/>
      <c r="C25" s="25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30"/>
      <c r="S25" s="27"/>
      <c r="T25" s="31"/>
      <c r="U25" s="26"/>
      <c r="V25" s="26"/>
      <c r="W25" s="28"/>
      <c r="X25" s="26"/>
      <c r="Y25" s="26"/>
      <c r="Z25" s="28"/>
      <c r="AA25" s="29"/>
      <c r="AB25" s="26"/>
      <c r="AC25" s="28"/>
      <c r="AD25" s="29"/>
      <c r="AE25" s="26"/>
      <c r="AF25" s="28"/>
      <c r="AG25" s="30"/>
      <c r="AH25" s="27"/>
      <c r="AI25" s="31"/>
      <c r="AJ25" s="26"/>
      <c r="AK25" s="26"/>
      <c r="AL25" s="28"/>
      <c r="AM25" s="26"/>
      <c r="AN25" s="26"/>
      <c r="AO25" s="28"/>
      <c r="AP25" s="29"/>
      <c r="AQ25" s="26"/>
      <c r="AR25" s="28"/>
      <c r="AS25" s="29"/>
      <c r="AT25" s="26"/>
      <c r="AU25" s="28"/>
      <c r="AV25" s="30"/>
      <c r="AW25" s="27"/>
      <c r="AX25" s="31"/>
      <c r="AY25" s="31"/>
      <c r="AZ25" s="31"/>
      <c r="BA25" s="31"/>
      <c r="BB25" s="31"/>
      <c r="BC25" s="31"/>
      <c r="BD25" s="33"/>
      <c r="BE25" s="33"/>
      <c r="BF25" s="32"/>
      <c r="BG25" s="32"/>
      <c r="BH25" s="34"/>
      <c r="BI25" s="32"/>
      <c r="BJ25" s="32"/>
      <c r="BM25" s="23"/>
    </row>
    <row r="26" spans="1:65" s="19" customFormat="1" x14ac:dyDescent="0.3">
      <c r="B26" s="24"/>
      <c r="C26" s="25"/>
      <c r="D26" s="26"/>
      <c r="E26" s="27"/>
      <c r="F26" s="26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30"/>
      <c r="S26" s="27"/>
      <c r="T26" s="31"/>
      <c r="U26" s="26"/>
      <c r="V26" s="26"/>
      <c r="W26" s="28"/>
      <c r="X26" s="26"/>
      <c r="Y26" s="26"/>
      <c r="Z26" s="28"/>
      <c r="AA26" s="29"/>
      <c r="AB26" s="26"/>
      <c r="AC26" s="28"/>
      <c r="AD26" s="29"/>
      <c r="AE26" s="26"/>
      <c r="AF26" s="28"/>
      <c r="AG26" s="30"/>
      <c r="AH26" s="27"/>
      <c r="AI26" s="31"/>
      <c r="AJ26" s="26"/>
      <c r="AK26" s="26"/>
      <c r="AL26" s="28"/>
      <c r="AM26" s="26"/>
      <c r="AN26" s="26"/>
      <c r="AO26" s="28"/>
      <c r="AP26" s="29"/>
      <c r="AQ26" s="26"/>
      <c r="AR26" s="28"/>
      <c r="AS26" s="29"/>
      <c r="AT26" s="26"/>
      <c r="AU26" s="28"/>
      <c r="AV26" s="30"/>
      <c r="AW26" s="27"/>
      <c r="AX26" s="31"/>
      <c r="AY26" s="31"/>
      <c r="AZ26" s="31"/>
      <c r="BA26" s="31"/>
      <c r="BB26" s="31"/>
      <c r="BC26" s="31"/>
      <c r="BD26" s="33"/>
      <c r="BE26" s="33"/>
      <c r="BF26" s="32"/>
      <c r="BG26" s="32"/>
      <c r="BH26" s="34"/>
      <c r="BI26" s="32"/>
      <c r="BJ26" s="32"/>
      <c r="BM26" s="23"/>
    </row>
    <row r="27" spans="1:65" s="19" customFormat="1" x14ac:dyDescent="0.3"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27"/>
      <c r="T27" s="31"/>
      <c r="U27" s="26"/>
      <c r="V27" s="26"/>
      <c r="W27" s="28"/>
      <c r="X27" s="26"/>
      <c r="Y27" s="26"/>
      <c r="Z27" s="28"/>
      <c r="AA27" s="29"/>
      <c r="AB27" s="26"/>
      <c r="AC27" s="28"/>
      <c r="AD27" s="29"/>
      <c r="AE27" s="26"/>
      <c r="AF27" s="28"/>
      <c r="AG27" s="30"/>
      <c r="AH27" s="27"/>
      <c r="AI27" s="31"/>
      <c r="AJ27" s="26"/>
      <c r="AK27" s="26"/>
      <c r="AL27" s="28"/>
      <c r="AM27" s="26"/>
      <c r="AN27" s="26"/>
      <c r="AO27" s="28"/>
      <c r="AP27" s="29"/>
      <c r="AQ27" s="26"/>
      <c r="AR27" s="28"/>
      <c r="AS27" s="29"/>
      <c r="AT27" s="26"/>
      <c r="AU27" s="28"/>
      <c r="AV27" s="30"/>
      <c r="AW27" s="27"/>
      <c r="AX27" s="31"/>
      <c r="AY27" s="31"/>
      <c r="AZ27" s="31"/>
      <c r="BA27" s="31"/>
      <c r="BB27" s="31"/>
      <c r="BC27" s="31"/>
      <c r="BD27" s="33"/>
      <c r="BE27" s="33"/>
      <c r="BF27" s="32"/>
      <c r="BG27" s="32"/>
      <c r="BH27" s="34"/>
      <c r="BI27" s="32"/>
      <c r="BJ27" s="32"/>
      <c r="BM27" s="23"/>
    </row>
    <row r="28" spans="1:65" s="19" customFormat="1" x14ac:dyDescent="0.35">
      <c r="A28" s="67" t="s">
        <v>83</v>
      </c>
      <c r="B28" s="65"/>
      <c r="C28" s="66"/>
      <c r="D28" s="26"/>
      <c r="E28" s="27"/>
      <c r="F28" s="26"/>
      <c r="G28" s="26"/>
      <c r="H28" s="28"/>
      <c r="I28" s="26"/>
      <c r="J28" s="26"/>
      <c r="K28" s="75"/>
      <c r="L28" s="29"/>
      <c r="M28" s="26"/>
      <c r="N28" s="28"/>
      <c r="O28" s="29"/>
      <c r="P28" s="67" t="s">
        <v>96</v>
      </c>
      <c r="Q28" s="65"/>
      <c r="R28" s="126" t="s">
        <v>96</v>
      </c>
      <c r="S28" s="98"/>
      <c r="T28" s="85"/>
      <c r="U28" s="127"/>
      <c r="V28" s="127"/>
      <c r="W28" s="45"/>
      <c r="X28" s="26"/>
      <c r="Y28" s="26"/>
      <c r="Z28" s="95"/>
      <c r="AA28" s="29"/>
      <c r="AB28" s="26"/>
      <c r="AC28" s="45"/>
      <c r="AD28" s="125"/>
      <c r="AE28" s="125"/>
      <c r="AF28" s="125"/>
      <c r="AG28" s="30"/>
      <c r="AH28" s="27"/>
      <c r="AI28" s="31"/>
      <c r="AJ28" s="26"/>
      <c r="AK28" s="26"/>
      <c r="AM28" s="26"/>
      <c r="AN28" s="26"/>
      <c r="AO28" s="28"/>
      <c r="AP28" s="29"/>
      <c r="AQ28" s="26"/>
      <c r="AR28" s="28"/>
      <c r="AS28" s="29"/>
      <c r="AT28" s="26"/>
      <c r="AU28" s="28"/>
      <c r="AV28" s="75" t="s">
        <v>84</v>
      </c>
      <c r="AW28" s="85"/>
      <c r="AX28" s="84"/>
      <c r="AY28" s="84"/>
      <c r="AZ28" s="84"/>
      <c r="BA28" s="31"/>
      <c r="BB28" s="31"/>
      <c r="BC28" s="31"/>
      <c r="BD28" s="33"/>
      <c r="BE28" s="33"/>
      <c r="BF28" s="32"/>
      <c r="BG28" s="32"/>
      <c r="BH28" s="34"/>
      <c r="BI28" s="32"/>
      <c r="BJ28" s="32"/>
      <c r="BM28" s="23"/>
    </row>
    <row r="29" spans="1:65" s="19" customFormat="1" ht="27" customHeight="1" x14ac:dyDescent="0.35">
      <c r="B29" s="104" t="s">
        <v>97</v>
      </c>
      <c r="C29" s="104"/>
      <c r="D29" s="26"/>
      <c r="E29" s="27"/>
      <c r="F29" s="26"/>
      <c r="G29" s="26"/>
      <c r="H29" s="28"/>
      <c r="I29" s="26"/>
      <c r="J29" s="26"/>
      <c r="K29" s="28"/>
      <c r="L29" s="29"/>
      <c r="M29" s="26"/>
      <c r="N29" s="28"/>
      <c r="O29" s="29"/>
      <c r="P29" s="26"/>
      <c r="Q29" s="28"/>
      <c r="R29" s="30"/>
      <c r="S29" s="27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74"/>
      <c r="AO29" s="74"/>
      <c r="AP29" s="74"/>
      <c r="AQ29" s="74"/>
      <c r="AR29" s="74"/>
      <c r="AS29" s="74"/>
      <c r="AT29" s="74"/>
      <c r="AU29" s="74"/>
      <c r="AV29" s="74"/>
      <c r="AW29" s="27"/>
      <c r="AX29" s="31"/>
      <c r="AY29" s="31"/>
      <c r="AZ29" s="31"/>
      <c r="BA29" s="31"/>
      <c r="BB29" s="31"/>
      <c r="BC29" s="31"/>
      <c r="BD29" s="33"/>
      <c r="BE29" s="33"/>
      <c r="BF29" s="32"/>
      <c r="BG29" s="32"/>
      <c r="BH29" s="34"/>
      <c r="BI29" s="32"/>
      <c r="BJ29" s="32"/>
      <c r="BM29" s="23"/>
    </row>
    <row r="30" spans="1:65" s="45" customFormat="1" ht="29.25" customHeight="1" x14ac:dyDescent="0.35">
      <c r="B30" s="104" t="s">
        <v>98</v>
      </c>
      <c r="C30" s="104"/>
      <c r="D30" s="26"/>
      <c r="E30" s="27"/>
      <c r="F30" s="26"/>
      <c r="G30" s="26"/>
      <c r="H30" s="28"/>
      <c r="I30" s="26"/>
      <c r="J30" s="26"/>
      <c r="K30" s="28"/>
      <c r="L30" s="29"/>
      <c r="M30" s="26"/>
      <c r="N30" s="28"/>
      <c r="O30" s="29"/>
      <c r="P30" s="26"/>
      <c r="Q30" s="28"/>
      <c r="R30" s="30"/>
      <c r="S30" s="6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74"/>
      <c r="AO30" s="74"/>
      <c r="AP30" s="74"/>
      <c r="AQ30" s="74"/>
      <c r="AR30" s="74"/>
      <c r="AS30" s="74"/>
      <c r="AT30" s="74"/>
      <c r="AU30" s="74"/>
      <c r="AV30" s="74"/>
      <c r="AW30" s="54"/>
      <c r="AX30" s="58"/>
      <c r="AY30" s="58"/>
      <c r="AZ30" s="58"/>
      <c r="BA30" s="58"/>
      <c r="BB30" s="58"/>
      <c r="BC30" s="58"/>
      <c r="BD30" s="59"/>
      <c r="BE30" s="59"/>
      <c r="BF30" s="60"/>
      <c r="BG30" s="60"/>
      <c r="BH30" s="59"/>
      <c r="BI30" s="60"/>
      <c r="BJ30" s="60"/>
      <c r="BM30" s="48"/>
    </row>
    <row r="31" spans="1:65" s="45" customFormat="1" ht="25.5" customHeight="1" x14ac:dyDescent="0.35">
      <c r="B31" s="104" t="s">
        <v>57</v>
      </c>
      <c r="C31" s="104"/>
      <c r="D31" s="26"/>
      <c r="E31" s="27"/>
      <c r="F31" s="26"/>
      <c r="G31" s="26"/>
      <c r="H31" s="28"/>
      <c r="I31" s="26"/>
      <c r="J31" s="26"/>
      <c r="K31" s="28"/>
      <c r="L31" s="29"/>
      <c r="M31" s="26"/>
      <c r="N31" s="28"/>
      <c r="O31" s="29"/>
      <c r="P31" s="26"/>
      <c r="Q31" s="28"/>
      <c r="R31" s="30"/>
      <c r="S31" s="6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74"/>
      <c r="AO31" s="74"/>
      <c r="AP31" s="74"/>
      <c r="AQ31" s="74"/>
      <c r="AR31" s="74"/>
      <c r="AS31" s="74"/>
      <c r="AT31" s="74"/>
      <c r="AU31" s="74"/>
      <c r="AV31" s="74"/>
      <c r="AW31" s="54"/>
      <c r="AX31" s="58"/>
      <c r="AY31" s="58"/>
      <c r="AZ31" s="54"/>
      <c r="BA31" s="49"/>
      <c r="BB31" s="58"/>
      <c r="BC31" s="58"/>
      <c r="BD31" s="59"/>
      <c r="BE31" s="59"/>
      <c r="BF31" s="60"/>
      <c r="BG31" s="60"/>
      <c r="BH31" s="59"/>
      <c r="BI31" s="60"/>
      <c r="BJ31" s="60"/>
      <c r="BM31" s="48"/>
    </row>
    <row r="32" spans="1:65" s="45" customFormat="1" ht="36.75" customHeight="1" x14ac:dyDescent="0.35">
      <c r="A32" s="51"/>
      <c r="B32" s="24"/>
      <c r="C32" s="25"/>
      <c r="D32" s="26"/>
      <c r="E32" s="27"/>
      <c r="F32" s="26"/>
      <c r="G32" s="26"/>
      <c r="H32" s="28"/>
      <c r="I32" s="26"/>
      <c r="J32" s="26"/>
      <c r="K32" s="28"/>
      <c r="L32" s="29"/>
      <c r="M32" s="26"/>
      <c r="N32" s="28"/>
      <c r="O32" s="29"/>
      <c r="P32" s="26"/>
      <c r="Q32" s="28"/>
      <c r="R32" s="30"/>
      <c r="S32" s="61"/>
      <c r="T32" s="90"/>
      <c r="U32" s="87"/>
      <c r="V32" s="87"/>
      <c r="W32" s="88"/>
      <c r="X32" s="87"/>
      <c r="Y32" s="87"/>
      <c r="Z32" s="88"/>
      <c r="AA32" s="89"/>
      <c r="AB32" s="87"/>
      <c r="AC32" s="88"/>
      <c r="AD32" s="89"/>
      <c r="AE32" s="87"/>
      <c r="AF32" s="88"/>
      <c r="AW32" s="54"/>
      <c r="AX32" s="58"/>
      <c r="AY32" s="58"/>
      <c r="AZ32" s="54"/>
      <c r="BA32" s="49"/>
      <c r="BB32" s="58"/>
      <c r="BC32" s="58"/>
      <c r="BD32" s="59"/>
      <c r="BE32" s="59"/>
      <c r="BF32" s="60"/>
      <c r="BG32" s="60"/>
      <c r="BH32" s="59"/>
      <c r="BI32" s="60"/>
      <c r="BJ32" s="60"/>
      <c r="BM32" s="48"/>
    </row>
    <row r="37" spans="5:65" ht="23.25" x14ac:dyDescent="0.2">
      <c r="E37" s="35"/>
      <c r="AD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</row>
  </sheetData>
  <mergeCells count="75">
    <mergeCell ref="A5:BK5"/>
    <mergeCell ref="AD28:AF28"/>
    <mergeCell ref="W10:W11"/>
    <mergeCell ref="X10:X11"/>
    <mergeCell ref="Y10:Y11"/>
    <mergeCell ref="AE10:AE11"/>
    <mergeCell ref="Z10:Z11"/>
    <mergeCell ref="AA10:AA11"/>
    <mergeCell ref="AD10:AD11"/>
    <mergeCell ref="AC10:AC11"/>
    <mergeCell ref="AR10:AR11"/>
    <mergeCell ref="T10:T11"/>
    <mergeCell ref="L10:L11"/>
    <mergeCell ref="V10:V11"/>
    <mergeCell ref="J10:J11"/>
    <mergeCell ref="K10:K11"/>
    <mergeCell ref="Q10:Q11"/>
    <mergeCell ref="S10:S11"/>
    <mergeCell ref="AF10:AF11"/>
    <mergeCell ref="R10:R11"/>
    <mergeCell ref="P10:P11"/>
    <mergeCell ref="AB10:AB11"/>
    <mergeCell ref="U10:U11"/>
    <mergeCell ref="H10:H11"/>
    <mergeCell ref="A10:A11"/>
    <mergeCell ref="B10:B11"/>
    <mergeCell ref="C10:C11"/>
    <mergeCell ref="D10:E10"/>
    <mergeCell ref="F10:F11"/>
    <mergeCell ref="G10:G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I10:I11"/>
    <mergeCell ref="M10:M11"/>
    <mergeCell ref="N10:N11"/>
    <mergeCell ref="O10:O11"/>
    <mergeCell ref="BD10:BD11"/>
    <mergeCell ref="AS10:AS11"/>
    <mergeCell ref="AT10:AT11"/>
    <mergeCell ref="AU10:AU11"/>
    <mergeCell ref="BC10:BC11"/>
    <mergeCell ref="AY10:AY11"/>
    <mergeCell ref="AZ10:AZ11"/>
    <mergeCell ref="BA10:BA11"/>
    <mergeCell ref="AW10:AW11"/>
    <mergeCell ref="AX10:AX11"/>
    <mergeCell ref="AV10:AV11"/>
    <mergeCell ref="BB10:BB11"/>
    <mergeCell ref="T30:AM30"/>
    <mergeCell ref="T31:AM31"/>
    <mergeCell ref="B29:C29"/>
    <mergeCell ref="B30:C30"/>
    <mergeCell ref="B31:C31"/>
    <mergeCell ref="A1:BK1"/>
    <mergeCell ref="A2:BK2"/>
    <mergeCell ref="A3:BK3"/>
    <mergeCell ref="A4:BK4"/>
    <mergeCell ref="T29:AM29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</mergeCells>
  <printOptions horizontalCentered="1"/>
  <pageMargins left="0.43307086614173229" right="0.43307086614173229" top="0.47244094488188981" bottom="0.39370078740157483" header="0.51181102362204722" footer="0"/>
  <pageSetup paperSize="14" scale="29" fitToHeight="0" orientation="landscape" r:id="rId1"/>
  <ignoredErrors>
    <ignoredError sqref="AL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Ruth Patricia Pérez</cp:lastModifiedBy>
  <cp:lastPrinted>2023-05-30T18:39:15Z</cp:lastPrinted>
  <dcterms:created xsi:type="dcterms:W3CDTF">2018-02-05T14:29:45Z</dcterms:created>
  <dcterms:modified xsi:type="dcterms:W3CDTF">2023-05-30T18:39:16Z</dcterms:modified>
</cp:coreProperties>
</file>