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enda.valdez\Desktop\INFORMACION PUB 23\"/>
    </mc:Choice>
  </mc:AlternateContent>
  <xr:revisionPtr revIDLastSave="0" documentId="8_{34EC4371-C13D-467B-92B8-B0FB31694485}" xr6:coauthVersionLast="47" xr6:coauthVersionMax="47" xr10:uidLastSave="{00000000-0000-0000-0000-000000000000}"/>
  <bookViews>
    <workbookView xWindow="-120" yWindow="-120" windowWidth="21840" windowHeight="13140" activeTab="1" xr2:uid="{8F7A6D47-C442-49B2-BAEA-75ED8A565078}"/>
  </bookViews>
  <sheets>
    <sheet name="Numeral 11, Bienes y servicios" sheetId="1" r:id="rId1"/>
    <sheet name="Hoja1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8" i="2" l="1"/>
  <c r="C102" i="2"/>
  <c r="B138" i="2"/>
  <c r="B127" i="2"/>
  <c r="B98" i="2"/>
  <c r="B93" i="2"/>
  <c r="B88" i="2"/>
  <c r="B83" i="2"/>
  <c r="B78" i="2"/>
  <c r="B73" i="2"/>
  <c r="B68" i="2"/>
  <c r="B63" i="2"/>
  <c r="B58" i="2"/>
  <c r="B53" i="2"/>
  <c r="B43" i="2"/>
  <c r="C28" i="2"/>
  <c r="B18" i="2"/>
  <c r="A8" i="2"/>
  <c r="A7" i="2"/>
  <c r="A6" i="2"/>
  <c r="B145" i="2" l="1"/>
  <c r="E207" i="1"/>
  <c r="E202" i="1"/>
  <c r="E197" i="1"/>
  <c r="E192" i="1"/>
  <c r="E187" i="1"/>
  <c r="E182" i="1"/>
  <c r="D172" i="1"/>
  <c r="E167" i="1"/>
  <c r="E162" i="1"/>
  <c r="E157" i="1"/>
  <c r="E152" i="1"/>
  <c r="E147" i="1"/>
  <c r="E122" i="1"/>
  <c r="E117" i="1"/>
  <c r="E112" i="1"/>
  <c r="E107" i="1"/>
  <c r="E102" i="1"/>
  <c r="E97" i="1"/>
  <c r="E92" i="1"/>
  <c r="E87" i="1"/>
  <c r="E82" i="1"/>
  <c r="E77" i="1"/>
  <c r="E72" i="1"/>
  <c r="E67" i="1"/>
  <c r="E57" i="1"/>
  <c r="E52" i="1"/>
  <c r="D42" i="1"/>
  <c r="D32" i="1"/>
  <c r="D27" i="1"/>
  <c r="D22" i="1"/>
  <c r="D212" i="1" s="1"/>
</calcChain>
</file>

<file path=xl/sharedStrings.xml><?xml version="1.0" encoding="utf-8"?>
<sst xmlns="http://schemas.openxmlformats.org/spreadsheetml/2006/main" count="1629" uniqueCount="304">
  <si>
    <t>Secretaría Presidencial de la Mujer -Seprem-</t>
  </si>
  <si>
    <t>Horario de Atención: 8:00 a 16:30 hrs.</t>
  </si>
  <si>
    <t>Telefono: 2207-9400</t>
  </si>
  <si>
    <t>Dirección: 4ta. Calle 7-37 zona 1, Guatemala</t>
  </si>
  <si>
    <t>Encargada de la Dirección: Licda, Lubia Carolina Bran Toledo</t>
  </si>
  <si>
    <t>Responsable Actualización de Datos:  Licda. Brenda Lily Valdez Padilla</t>
  </si>
  <si>
    <t>Articulo 10, numeral 11, Ley de Acceso a la Información Pública</t>
  </si>
  <si>
    <t>NUMERAL 11 - CONTRATACIÓN DE BIENES Y SERVICIOS:  COMPRA DIRECTA CON OFERTA ELECTRÓNICA,  ARRENDAMIENTO DE BIENES INMUEBLES, COMPRA DE BAJA CUANTIA, NO APLICA LA LEY DE CONTRATACIONES, PROCEDIMIENTOS REGULADOS (CASOS DE EXCEPCIÓN) Y ADQUISICIÓN DIRECTA POR AUSENCIA DE OFERTA (ART. 32 LCE)</t>
  </si>
  <si>
    <t>MODALIDAD DE CONTRATACIÓN</t>
  </si>
  <si>
    <t>MONTO TOTAL</t>
  </si>
  <si>
    <t>PRECIO UNITARIO</t>
  </si>
  <si>
    <t>UNIDADES</t>
  </si>
  <si>
    <t>RENGLÓN PRESUPUESTARIO</t>
  </si>
  <si>
    <t>CARACTERÍSTICAS DEL PROVEEDOR</t>
  </si>
  <si>
    <t>DETALLES DEL PROCESO DE ADJUDICACIÓN</t>
  </si>
  <si>
    <t>CONTENIDO DEL CONTRATO</t>
  </si>
  <si>
    <t>DOCUMENTO DE RESPALDO</t>
  </si>
  <si>
    <t>COMPRA DIRECTA CON OFERTA ELECTRÓNICA (ART. 43 LCE INCISO B)</t>
  </si>
  <si>
    <t>113
TELEFONÍA</t>
  </si>
  <si>
    <t>Nombre proveedor:</t>
  </si>
  <si>
    <t>NOG:</t>
  </si>
  <si>
    <t>No. Del Contrato:</t>
  </si>
  <si>
    <t>NIT:</t>
  </si>
  <si>
    <t>Fecha de Publicación:</t>
  </si>
  <si>
    <t>Plazo del Contrato:</t>
  </si>
  <si>
    <t>Fecha de presentación de ofertas:</t>
  </si>
  <si>
    <t>Bien o servicio contrato:</t>
  </si>
  <si>
    <t>Fecha de Adjudicación:</t>
  </si>
  <si>
    <t>Fecha del Contrato/Acta:</t>
  </si>
  <si>
    <t>Estatus:</t>
  </si>
  <si>
    <t xml:space="preserve">	Terminado adjudicado</t>
  </si>
  <si>
    <t>COMNET, SOCIEDAD ANONIMA</t>
  </si>
  <si>
    <t>ACTA ADMINISTRATIVA
 1-2022.</t>
  </si>
  <si>
    <t>01.diciembre.2021 Hora: 15:17:32 p.m.</t>
  </si>
  <si>
    <t>03/01/2022 AL 31/12/2022</t>
  </si>
  <si>
    <t>03.diciembre.2021 Hora: 02:00:00 p.m.</t>
  </si>
  <si>
    <t>14.diciembre.2021 Hora: 15:43:40 p.m.</t>
  </si>
  <si>
    <t>ARRENDAMIENTO DE BIENES INMUEBLES  (Art.43 inciso e)</t>
  </si>
  <si>
    <t>151
ARRENDAMIENTO DE EDIFICIOS Y LOCALES</t>
  </si>
  <si>
    <t>GARCIA TZUL DE NORATO HERMINIA LEONOR</t>
  </si>
  <si>
    <t>ACTA ADMINISTRATIVA
2-2022</t>
  </si>
  <si>
    <t>03.enero.2022 Hora: 15:15:37 p.m.</t>
  </si>
  <si>
    <t>01/01/2022 AL 31/12/2022</t>
  </si>
  <si>
    <t>03.enero.2022 Hora: 15:26:22 p.m.</t>
  </si>
  <si>
    <t>03.enero.2022 Hora: 17:14:18 p.m.</t>
  </si>
  <si>
    <t>Terminado adjudicado</t>
  </si>
  <si>
    <t>G. Y C.  SOCIEDAD ANONIMA</t>
  </si>
  <si>
    <t>CONTRATO ADMINISTRATIVO
1-2022</t>
  </si>
  <si>
    <t>06.enero.2022 Hora: 15:15:21 p.m.</t>
  </si>
  <si>
    <t>06.enero.2022 Hora: 16:54:48 p.m.</t>
  </si>
  <si>
    <t>06.enero.2022 Hora: 16:59:18 p.m.</t>
  </si>
  <si>
    <t>CORPORACION PENTAGONO ALMACENES, SOCIEDAD ANONIMA</t>
  </si>
  <si>
    <t>CONTRATO ADMINISTRATIVO
2-2022</t>
  </si>
  <si>
    <t>24.marzo.2022 Hora: 14:00:42 p.m.</t>
  </si>
  <si>
    <t>01/01/2022 AL 31/03/2022</t>
  </si>
  <si>
    <t>24.marzo.2022 Hora: 14:03:35 p.m.</t>
  </si>
  <si>
    <t>24.marzo.2022 Hora: 14:06:45 p.m.</t>
  </si>
  <si>
    <t>199
OTROS SERVICIOS</t>
  </si>
  <si>
    <t xml:space="preserve">	INDUSTRIAS Y SERVICIOS MULTIPLES DE GUATEMALA, SOCIEDAD ANONIMA</t>
  </si>
  <si>
    <t>ACTA ADMINISTRATIVA
21-2022</t>
  </si>
  <si>
    <t>25.abril.2022    Hora: 17:01:21 p.m.</t>
  </si>
  <si>
    <t>01/05/2022 AL 31/12/2022</t>
  </si>
  <si>
    <t>28.abril.2022    Hora: 20:20:48 p.m.</t>
  </si>
  <si>
    <t>153
ARRENDAMIENTO DE MÁQUINAS Y EQUIPOS DE OFICINA</t>
  </si>
  <si>
    <t xml:space="preserve">	RICOH DE GUATEMALA, SOCIEDAD ANONIMA</t>
  </si>
  <si>
    <t>ACTA ADMINISTRATIVA
20-2022</t>
  </si>
  <si>
    <t>19.abril.2022   Hora: 18:19:06 p.m.</t>
  </si>
  <si>
    <t>22.abril.2022    Hora: 16:30:18 p.m.</t>
  </si>
  <si>
    <t>28.abril.2022    Hora: 20:12:21 p.m.</t>
  </si>
  <si>
    <t>COMPRA DE BAJA CUANTÍA (ART.43 INCISO A)</t>
  </si>
  <si>
    <t>TECNICENTRO GRAND PRIX SOCIEDAD ANONIMA</t>
  </si>
  <si>
    <t>N/A</t>
  </si>
  <si>
    <t>114                         CORREOS Y TELÉGRAFOS</t>
  </si>
  <si>
    <t>211
ALIMENTOS PARA PERSONAS</t>
  </si>
  <si>
    <t xml:space="preserve">NIT:	</t>
  </si>
  <si>
    <t xml:space="preserve">211                     ALIMENTOS PARA PERSONAS
</t>
  </si>
  <si>
    <t>211                    ALIMENTOS PARA PERSONAS</t>
  </si>
  <si>
    <t>Fecha del Contrato:</t>
  </si>
  <si>
    <t>211                     ALIMENTOS PARA PERSONAS</t>
  </si>
  <si>
    <t>PROCEDIMIENTOS REGULADOS POR EL A+A158:J162RTÍCULO 44 LCE (CASOS DE EXCEPCIÓN)</t>
  </si>
  <si>
    <t>TELECOMUNICACIONES DE GUATEMALA  SOCIEDAD ANONIMA</t>
  </si>
  <si>
    <t>PROCEDIMIENTOS REGULADOS POR EL ARTÍCULO 44 LCE (CASOS DE EXCEPCIÓN)</t>
  </si>
  <si>
    <t>111
ENERGIA ELECTRICA</t>
  </si>
  <si>
    <t>EMPRESA ELECTRICA DE GUATEMALA, SOCIEDAD ANONIMA</t>
  </si>
  <si>
    <t>112
AGUA</t>
  </si>
  <si>
    <t>EMPRESA MUNICIPAL DE AGUA DE LA CIUDAD DE GUATEMALA</t>
  </si>
  <si>
    <t>111
ENERGÍA ELÉCTRICA</t>
  </si>
  <si>
    <t>EMPRESA ELECTRICA DE GUATEMALA SOCIEDAD ANONIMA</t>
  </si>
  <si>
    <t>115
EXTRACCIÓN DE BASURA Y DESTRUCCIÓN DE DESECHOS SÓLIDOS</t>
  </si>
  <si>
    <t>ARREAGA JIMENEZ OSCAR RENE</t>
  </si>
  <si>
    <t>MULTINEGOCIOS ALLEZA SOCIEDAD ANONIMA</t>
  </si>
  <si>
    <t>Mes de Actualización:  Noviembre  2022</t>
  </si>
  <si>
    <t>FACTURA FEL
 BED6324B - 1202605795</t>
  </si>
  <si>
    <t>FACTURA FEL
82FA42D1 - 3899280092</t>
  </si>
  <si>
    <t>SERVICIO DE ENLACE DE INTERNET CORPORATIVO DE 80 MBS PARA LA SECRETARÍA PRESIDENCIAL DE LA MUJER, PERIODO NOVIEMBRE 2022, SEGÚN ACTA ADMINISTRATIVA No. 1-2022</t>
  </si>
  <si>
    <t>FACTURA FEL
5482CEE7 : 1788101153</t>
  </si>
  <si>
    <t>ARRENDAMIENTO DE BIEN INMUEBLE PARA LA OFICINA DE LA SEDE DEPARTAMENTAL DE LA SECRETARÍA PRESIDENCIAL DE LA MUJER, EN EL DEPARTAMENTO DE TOTONICAPAN, PERIODO NOVIEMBRE 2022, SEGÚN ACTA ADMINISTRATIVA 2-2022.</t>
  </si>
  <si>
    <t>FACTURA FEL
 0A22175F- 3819587508</t>
  </si>
  <si>
    <t>ARRENDAMIENTO DE BIEN INMUEBLE PARA LAS OFICINAS CENTRALES DE LA SECRETARÍA PRESIDENCIAL DE LA MUJER -SEPREM-, PERIODO NOVIEMBRE DEL AÑO 2022, SEGÚN CONTRATO DA-1-2022 Y ACUERDO AC-EV-2022-006.</t>
  </si>
  <si>
    <t>FACTURA FEL
1CD41FAD-3258337906</t>
  </si>
  <si>
    <t>ARRENDAMIENTO DE UNA BODEGA, PARA RESGUARDAR EL ARCHIVO INSTITUCIONAL, BIENES DE INVENTARIO, INSUMOS Y SUMINISTROS DE ALMACÉN ASÍ COMO OTROS QUE CONSIDERE CONVENIENTES LA SECRETARÍA PRESIDENCIAL DE LA MUJER, PERIODO NOVIEMBRE 2022, SEGÚN CONTRATO ADMINISTRATIVO DA-2-2022 Y ACUERDO AC-EV-2022-061</t>
  </si>
  <si>
    <t>FACTURA FEL
4DD050E1- 877545166</t>
  </si>
  <si>
    <t>SERVICIO DE DESINFECCION PARA LA SECRETARIA PRESIDENCIAL DE LA MUJER PERIODO NOVIEMBRE 2022, REALIZADO EN LAS FECHAS 3, 5, 10, 12, 17, 19 24 Y 26 DE NOVIEMBRE 2022, SEGUN ACTA ADMINISTRATIVA 21-2022</t>
  </si>
  <si>
    <t>FACTURA FEL
AC4CB9F1 - 1044792527</t>
  </si>
  <si>
    <t>SERVICIO DE ARRENDAMIENTO DE 3 FOTOCOPIADORAS MULTIFUNCIONALES PARA IMPRESIONES, REPRODUCCIONES Y ESCANEO DE DOCUMENTOS, PARA LA SECRETARÍA PRESIDENCIAL DE LA MUJER, PERIODO NOVIEMBRE 2022, SEGÚN ACTA ADMINISTRATIVA 20-2022</t>
  </si>
  <si>
    <t>158
DERECHOS DE BIENES TANGIBLES</t>
  </si>
  <si>
    <t>SEGA, S.A.</t>
  </si>
  <si>
    <t>FACTURA FEL 
0B86CD94- 1837058278</t>
  </si>
  <si>
    <t>RENOVACIÓN DE 139 LICENCIAS DE ANTIVIRUS PARA EQUIPO DE CÓMPUTO DE LA SECRETARÍA PRESIDENCIAL DE LA MUJER, ESET ENDPOINT PROTECTION, ADVANCED, + FILE SECURITY (ANTIVIRUS+ ANTISPYWARE,+DEVICE CONTROL+ANTISPAM +FIREWALL+CONTROL WEB) POR 1 AÑO PARA GOBIERNO CON EL CUAL SE BRINDARÁ PROTECCIÓN DE AMENAZAS A LOS EQUIPOS DE LA RED DE COMPUTADORAS DE LA SECRETARÍA PRESIDENCIAL DE LA MUJER, INCLUYE EQUIPOS DE SEDES DEPARTAMENTALES.</t>
  </si>
  <si>
    <t xml:space="preserve">262              COMBUSTIBLES Y LUBRICANTES
</t>
  </si>
  <si>
    <t>UNO GUATEMALA, S.A.</t>
  </si>
  <si>
    <t xml:space="preserve">FACTURA FEL     CCCE20EA- 2487045089              </t>
  </si>
  <si>
    <t xml:space="preserve">	321052</t>
  </si>
  <si>
    <t xml:space="preserve">	ADQUISICION DE CUPONES CANJEABLES POR COMBUSTIBLE PARA LA FLOTILLA DE VEHÍCULOS PROPIEDAD DE LA SECRETARIA PRESIDENCIAL DE LA MUJER</t>
  </si>
  <si>
    <t>OSORIO LOPEZ, ANTHONY ALFONSO</t>
  </si>
  <si>
    <t>FACTURA FEL     477A443D- 1900301926</t>
  </si>
  <si>
    <t xml:space="preserve">	104876840</t>
  </si>
  <si>
    <t>ALIMENTACION PARA REUNIONES DE ELECCIÓN DE REPRESENTANTES DE ORGANIZACIONES DE MUJERES ANTE CODEDE, REALIZADO EL 7 DE OCTUBRE 2022 EN EL MUNICIPIO Y DEPARTAMENTO DE CHIMALTENANGO.</t>
  </si>
  <si>
    <t>INVERSIONES OLIVA Y OLIVA SOCIEDAD ANONIMA</t>
  </si>
  <si>
    <t>FACTURA FEL 
ED5967BB- 2446871334</t>
  </si>
  <si>
    <t>ALIMENTACION PARA LAS REUNIONES DE ELECCION DE REPRESENTANTES DE ORGANIZACIONES DE MUJERES ANTE CODEDE, REALIZADO EN EL MUNICIPIO DE PUERTO BARRIOS, DEPARTAMENTO DE IZABAL, EL 1 DE OCTUBRE 2022</t>
  </si>
  <si>
    <t>FRANCO ORELLANA CECILIA BEATRIZ</t>
  </si>
  <si>
    <t>FACTURA FEL                   97838647-178865758</t>
  </si>
  <si>
    <t xml:space="preserve">	39534642</t>
  </si>
  <si>
    <t>ALIMENTACION PARA REUNIONES DE ELECCIÓN DE REPRESENTANTES DE ORGANIZACIONES DE MUJERES ANTE CODEDE, REALIZADO EL 3 DE OCTUBRE 2022 EN EL MUNICIPIO Y DEPARTAMENTO DE ZACAPA.</t>
  </si>
  <si>
    <t>ZOILA ANGELICA, SIERRA RAMIREZ DE RODAS</t>
  </si>
  <si>
    <t>FACTURA FEL 
33E70287-3867692237</t>
  </si>
  <si>
    <t>ALIMENTACION PARA REUNIONES DE ELECCIÓN DE REPRESENTANTES DE ORGANIZACIONES DE MUJERES ANTE CODEDE, REALIZADO EL 4 DE OCTUBRE 2022 EN EL MUNICIPIO DE COBAN, DEPARTAMENTO DE ALTA VERAPAZ.</t>
  </si>
  <si>
    <t>MARIA CELINA GARCIA XITUMUL</t>
  </si>
  <si>
    <t>FACTURA FEL 
15DBF159-430916309</t>
  </si>
  <si>
    <t>ALIMENTACION PARA REUNIONES DE ELECCIÓN DE REPRESENTANTES DE ORGANIZACIONES DE MUJERES ANTE CODEDE, REALIZADO EL 6 DE OCTUBRE 2022 EN EL MUNICIPIO DE SALAMA, DEPARTAMENTO DE BAJA VERAPAZ.</t>
  </si>
  <si>
    <t>121
DIVULGACION E INFORMACION</t>
  </si>
  <si>
    <t>DE LEON CASTELLANOS JOSE MAGDIEL</t>
  </si>
  <si>
    <t>FACTURA FEL 
7EF76F1B- 3645457089</t>
  </si>
  <si>
    <t>Servicio de producción de 1 pieza audiovisual para la socialización de avances interinstitucionales de acciones desde un abordaje integral a la situación de las mujeres en Guatemala, en el marco de la conmemoración del "Día Internacional de la Eliminación de la Violencia Contra la Mujer", para garantizar la adecuada difusión y socialización de las acciones gestionadas para la equidad entre hombres y mujeres, por la Secretaría Presidencial de la Mujer</t>
  </si>
  <si>
    <t>CASA VIEJA CHIQUIMULA COPROPIEDAD</t>
  </si>
  <si>
    <t>ALIMENTACION PARA REUNIONES DE ELECCIÓN DE REPRESENTANTES DE ORGANIZACIONES DE MUJERES ANTE CODEDE, REALIZADO EL 7 DE OCTUBRE 2022 EN EL MUNICIPIO Y DEPARTAMENTO DE CHIQUIMULA</t>
  </si>
  <si>
    <t>FACTURA FEL 
4E0E3B1E-971524419</t>
  </si>
  <si>
    <t>VALORES HOTELEROS S.A.</t>
  </si>
  <si>
    <t xml:space="preserve">FACTURAS FEL
9E2AC835-32409030
</t>
  </si>
  <si>
    <t>ALIMENTACION PARA LA REUNION DE COORDINACION EN SEGUIMIENTO A LA CONFERENCIA REGIONAL SOBRE LA MUJER DE AMÉRICA LATINA Y DEL CARIBE, REALIZADO EL 3 DE NOVIEMBRE 2022 EN LA CIUDAD DE GUATEMALA</t>
  </si>
  <si>
    <t>LEONARDO ANTONIO DE LEON GARCIA</t>
  </si>
  <si>
    <t xml:space="preserve">FACTURAS FEL
35F37BD7- 1125990981
</t>
  </si>
  <si>
    <t>ALIMENTACION PARA REUNION DE ELECCIÓN DE REPRESENTANTES DE ORGANIZACIONES DE MUJERES ANTE CODEDE, REALIZADO EL 6 DE OCTUBRE 2022 EN EL MUNICIPIO Y DEPARTAMENTO DE TOTONICAPAN.</t>
  </si>
  <si>
    <t>MOVIMIENTO FAMILIAR CRISTIANO</t>
  </si>
  <si>
    <t xml:space="preserve">FACTURAS FEL
784E969D- 3517074322
</t>
  </si>
  <si>
    <t>ALIMENTACION PARA LAS REUNIONES DE ELECCION DE REPRESENTANTES DE ORGANIZACIONES DE MUJERES ANTE CODEDE, REALIZADO EL 5 DE OCTUBRE 2022 EN EL MUNICIPIO DE QUETZALTENANGO, DEPARTAMENTO QUETZALTENANGO.</t>
  </si>
  <si>
    <t>ALFA COPROPIEDAD</t>
  </si>
  <si>
    <t xml:space="preserve">FACTURAS FEL               24A6A6E1- 3881714688
</t>
  </si>
  <si>
    <t>ALIMENTACION PARA LAS REUNIONES DE ELECCION DE REPRESENTANTES DE ORGANIZACIONES DE MUJERES ANTE CODEDE, REALIZADO EN EL MUNICIPIO DE SAN BENITO, DEPARTAMENTO DE PETEN, EL 10 DE OCTUBRE 2022</t>
  </si>
  <si>
    <t>122                     IMPRESIÓN, ENCUADERNACIÓN Y REPRODUCCION</t>
  </si>
  <si>
    <t>MURALLES COSENZA DE HERRERA, KARLA PRISCILA</t>
  </si>
  <si>
    <t xml:space="preserve">FACTURAS FEL
C11E513B- 1584284955
</t>
  </si>
  <si>
    <t>67809*685</t>
  </si>
  <si>
    <t xml:space="preserve">SERVICIO DE IMPRESIÓN DE INVITACIONES TAMAÑO 12.5X16.5 CMS, MATERIAL OPALINA CON EL ESCUDO NACIONAL EN FOIL DORADO CON SOBRES, UTILIZADOS EN LA ACTIVIDAD DEL 25/11/2022, EN CONMEMORACION DEL DIA INTERNACIONAL DE LA ELIMINACION DE LA VIOLENCIA CONTRA LA MUJER.	</t>
  </si>
  <si>
    <t>158                     DERECHOS INTANGIBLES</t>
  </si>
  <si>
    <t>TRANSACCIONES Y TRANSFERENCIAS S.A.</t>
  </si>
  <si>
    <t xml:space="preserve">FACTURAS FEL
F9631550- 805323460
</t>
  </si>
  <si>
    <t>CONTRATACION DEL SERVICIO DE CERTIFICACION DIGITAL PARA EMISION DE FIRMA ELECTRÓNICA AVANZADA, PARA FUNCIONARIO PÚBLICO, PARA 6 PERSONAS DE LA SECRETARÍA PRESIDENCIAL DE LA MUJER, CON LA FINALIDAD DE AUTENTICAR LA FIRMA EN LOS DOCUMENTOS DIGITALES QUE SE ENVIAN A OTRAS ENTIDADES, PERIODO DEL 17 DE OCTUBRE 2022 AL 16 DE OCTUBRE 2023</t>
  </si>
  <si>
    <t xml:space="preserve">211                     ALIMENTOS PARA PERSONAS        Y       199 OTROS SERVICIOS                                 </t>
  </si>
  <si>
    <t>CAPPU, S.A.</t>
  </si>
  <si>
    <t xml:space="preserve">FACTURAS FEL
7FCF5B4 - 2540981368
</t>
  </si>
  <si>
    <t>ALIMENTACION PARA REUNIONES DE ELECCIÓN DE REPRESENTANTES DE ORGANIZACIONES DE MUJERES ANTE CODEDE, REALIZADO EL 27 DE OCTUBRE 2022 EN EL MUNICIPIO Y DEPARTAMENTO DE CHIQUIMULA.</t>
  </si>
  <si>
    <t xml:space="preserve">FACTURAS FEL
AE062916- 3177333619
</t>
  </si>
  <si>
    <t>SERVICIO DE TELEFONÍA FIJA E INTESERVICIO DE TELEFONÍA FIJA PARA EL PERSONAL DE LAS DIFERENTES DIRECCIONES DE LA SECRETARÍA PRESIDENCIAL DE LA MUJER, PERIODO DEL 02/10/2022 AL 01/11/2022, NUMERO 2207-9400.</t>
  </si>
  <si>
    <t>121         DIVULGACIÓN E INFORMACIÓN</t>
  </si>
  <si>
    <t>MARROQUIN ALFARO OTTO ANDRES</t>
  </si>
  <si>
    <t xml:space="preserve">FACTURAS FEL
AE062916- 3177333619
</t>
  </si>
  <si>
    <t xml:space="preserve">101058217	</t>
  </si>
  <si>
    <t>SERVICIO DE IMPRESION DE MANTA A COLOR, MEDIDA 1 METRO DE ALTO POR 2 METROS DE LARGO, PARA UTILIZAR EN LA ACTIVIDAD EN CONMEMORACION DEL DIA INTERNACIONAL DE LA ELIMINACION DE LA VIOLENCIA CONTRA LA MUJER, EL DÍA VIERNES 25 DE NOVIEMBRE 2022</t>
  </si>
  <si>
    <t>299                          OTROS MATERIALES Y SUMINISTROS</t>
  </si>
  <si>
    <t>ESPAÑA MARTINEZ ROMELIA JUDITH</t>
  </si>
  <si>
    <t xml:space="preserve">FACTURAS FEL
DAA83D16- 1666794098
</t>
  </si>
  <si>
    <t>10411357K</t>
  </si>
  <si>
    <t>PRENDEDOR DE TELA, DISEÑO: VARIOS, PARA UTILIZAR EN LA ACTIVIDAD EN CONMEMORACION DEL DIA INTERNACIONAL DE LA ELIMINACION DE LA VIOLENCIA CONTRA LA MUJER, EL DÍA VIERNES 25 DE NOVIEMBRE 2022.</t>
  </si>
  <si>
    <t>241                             PAPEL DE ESCRITORIO</t>
  </si>
  <si>
    <t xml:space="preserve">	PAPELES COMERCIALES, S.A.</t>
  </si>
  <si>
    <t xml:space="preserve">FACTURAS FEL
89A69950- 3055832608
</t>
  </si>
  <si>
    <t>COMPRA DE PAPEL BOND TAMAÑO CARTA Y OFICIO, PARA SUMINISTRAR A LAS DIFERENTES DIRECCIONES Y UNIDADES QUE CONFORMAN LA SECRETARÍA PRESIDENCIAL DE LA MUJER, DE INSUMOS NECESARIOS PARA SU FUNCIONAMIENTO Y REALIZACIÓN DE LAS ACTIVIDADES.</t>
  </si>
  <si>
    <t>CORPORACION RETALTECA S. A.</t>
  </si>
  <si>
    <t xml:space="preserve">FACTURAS FEL
23171A5F- 1818183400
</t>
  </si>
  <si>
    <t>ALIMENTACION PARA REUNIONES DE ELECCIÓN DE REPRESENTANTES DE ORGANIZACIONES DE MUJERES ANTE CODEDE, REALIZADO EL 7 DE OCTUBRE 2022 EN EL MUNICIPIO Y DEPARTAMENTO DE RETALHULEU.</t>
  </si>
  <si>
    <t>COOPERATIVA INTEGRAL DE AHORRO Y CREDITO EL RECUERDO RESPONSABILIDAD LIMITADA</t>
  </si>
  <si>
    <t>FACTURA FEL
309EB499-291064229</t>
  </si>
  <si>
    <t>ALIMENTACION PARA REUNIONES DE ELECCIÓN DE REPRESENTANTES DE ORGANIZACIONES DE MUJERES ANTE CODEDE, REALIZADO EL 6 DE OCTUBRE 2022 EN EL MUNICIPIO DE CUILAPA, DEPARTAMENTO DE SANTA ROSA</t>
  </si>
  <si>
    <t>FACTURA FEL
BB081A4E-1915044720</t>
  </si>
  <si>
    <t>SERVICIO DE AGUA POTABLE PARA PROVEER AL PERSONAL DE LA SECRETARÍA PRESIDENCIAL DE LA MUJER, PERÍODO DEL 18/09/2022 AL 17/10/2022, CONTADOR 70387514.</t>
  </si>
  <si>
    <t>FACTURA FEL 	
B9B8909E-3145616046</t>
  </si>
  <si>
    <t>PAGO DE SERVICIO DE ENERGÍA ELÉCTRICA PARA LAS OFICINAS DE LA SECRETARÍA PRESIDENCIAL DE LA MUJER, PERIODO 08/10/2022 AL 08/11/2022, CONTADOR: S63158.</t>
  </si>
  <si>
    <t>FACTURA FEL 
B8483ABA- 1062291227</t>
  </si>
  <si>
    <t>PAGO DE SERVICIO DE ENERGÍA ELÉCTRICA PARA LAS OFICINAS DE LA SECRETARÍA PRESIDENCIAL DE LA MUJER, PERIODO 08/10/2022 AL 08/11/2022, CONTADOR: T29105.</t>
  </si>
  <si>
    <t>FACTURA FEL        F8365665 -1539261469</t>
  </si>
  <si>
    <t>SERVICIO DE EXTRACCIÓN DE BASURA EN LAS INSTALACIONES DE LA SECRETARÍA PRESIDENCIAL DE LA MUJER, -SEPREM-, CORRESPONDIENTE AL MES DE NOVIEMBRE 2022.</t>
  </si>
  <si>
    <t xml:space="preserve">FACTURA FEL           F8365665 - 1539261469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</si>
  <si>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SERVICIO DE TELEFONÍA FIJA E INTERNET PARA LAS INSTALACIONES DE LA BODEGA DE LA ZONA 18, DONDE SE ENCUENTRA LABORANDO EL PERSONAL DE LA SECRETARÍA PRESIDENCIAL DE LA MUJER, PARA OPTIMIZAR LAS ACTIVIDADES Y TAREAS INSTITUCIONALES, PERIODO DEL 02/10/2022 AL 01/11/2022, NUMERO 2220-6131.</t>
  </si>
  <si>
    <t xml:space="preserve">FACTURA FEL             FF2C22F5-2853455626  E370C6D7 - 2514306449    DBE01B78 - 1024411936        </t>
  </si>
  <si>
    <t>SERVICIO DE TELEFONÍA FIJA PARA PROVEER AL PERSONAL DE LAS DIFERENTES DIRECCIONES DE LA SECRETARÍA PRESIDENCIAL DE LA MUJER, PERIODO DEL 02/10/2022 AL 01/11/2022, NUMEROS 2230-0977; 2230-0981 Y 2230-0982.</t>
  </si>
  <si>
    <t>FACTURA FEL         CFEDF575 - 493308202</t>
  </si>
  <si>
    <t>PAGO DE SERVICIO DE ENERGÍA ELÉCTRICA PARA LAS OFICINAS DE LA SECRETARÍA PRESIDENCIAL DE LA MUJER, PERIODO 21/10/2022 AL 21/11/2022, CONTADOR: W87126</t>
  </si>
  <si>
    <t>FACTURA     FEL    20AD2B9C-204557449</t>
  </si>
  <si>
    <t>PAGO DE SERVICIO DE ENERGÍA ELÉCTRICA PARA LAS OFICINAS DE LA SECRETARÍA PRESIDENCIAL DE LA MUJER, PERIODO 20/09/2022 AL 21/10/2022, CONTADOR: W87126</t>
  </si>
  <si>
    <t xml:space="preserve">FACTURA FEL           20AD2B9C - 204557449 </t>
  </si>
  <si>
    <t>SERVICIO DE TELEFONIA MOVIL (VOZ, SMS E INTERNET), PARA LA SECRETARIA PRESIDENCIAL DE LA MUJER DE LA SECRETARÍA PRESIDENCIAL DE LA MUJER, PARA EL DESARROLLO ADECUADO DE LAS ACTIVIDADES Y TAREAS INSTITUCIONALES EN EL CUMPLIMIENTO DE SUS FUNCIONES, PERIODO DEL 02/10/2022 AL 01/11/2022,SEGUN ACTA ADMINISTRATIVA No. 11-2022</t>
  </si>
  <si>
    <t>CARGO EXPRESO SOCIEDAD ANONIMA</t>
  </si>
  <si>
    <t>FACTURA FEL           9FBC7131 - 2232370654</t>
  </si>
  <si>
    <t>SERVICIO DE MENSAJERÍA PARA EL ENVIÓ Y TRASLADO DE CORRESPONDENCIA DE DOCUMENTOS A LAS SEDES DEPARTAMENTALES DE LA SECRETARÍA PRESIDENCIAL DE LA MUJER Y VICEVERSA, PERIODO OCTUBRE 2022</t>
  </si>
  <si>
    <t>SERVICIO DE MENSAJERÍA PARA EL ENVIÓ Y TRASLADO DE CORRESPONDENCIA DE DOCUMENTOS A LAS SEDES DEPARTAMENTALES DE LA SECRETARÍA PRESIDENCIAL DE LA MUJER Y VICEVERSA, PERIODO SEPTIEMBRE 2022</t>
  </si>
  <si>
    <t>No. Del Acta:</t>
  </si>
  <si>
    <t>ACTA ADMINISTRATIVA
 2-2023 y AMPLIACIÓN DE ACTA 4-2023</t>
  </si>
  <si>
    <t>FACTURA FEL
33D2D72E DTE: 1497908708</t>
  </si>
  <si>
    <t>27.diciembre.2022 Hora: 5:01 :p.m.</t>
  </si>
  <si>
    <t>Plazo del  Acta:</t>
  </si>
  <si>
    <t>03/01/2023 AL 31/12/2023</t>
  </si>
  <si>
    <t>29.diciembre.2022 Hora: 02:38: p.m.</t>
  </si>
  <si>
    <t>SERVICIO DE ENLACE DE INTERNET CORPORATIVO DE 80 MBS PARA LA SECRETARÍA PRESIDENCIAL DE LA MUJER. SERVICIO DE ENLACE DE INTERNET, CORRESPONDIENTE AL MES DE FEBRERO 2023, SEGÚN ACTA ADMINISTRATIVA 1-2023, AMPLIACIÓN DE ACTA 4-2023</t>
  </si>
  <si>
    <t>30.diciembre.2022 Hora: 2:38: p.m.</t>
  </si>
  <si>
    <t>Fecha del Acta:</t>
  </si>
  <si>
    <t>No. Del  Acta:</t>
  </si>
  <si>
    <t>ACTA ADMINISTRATIVA
3-2023</t>
  </si>
  <si>
    <t>FACTURA FEL
70F9AEE0             DTE: 2205042726</t>
  </si>
  <si>
    <t>17.enero.2023 Hora: 18:29:04 p.m.</t>
  </si>
  <si>
    <t>01/01/2023 AL 31/12/2023</t>
  </si>
  <si>
    <t>ARRENDAMIENTO DE BIEN INMUEBLE PARA LA OFICINA DE LA SEDE DEPARTAMENTAL DE LA SECRETARÍA PRESIDENCIAL DE LA MUJER, EN EL DEPARTAMENTO DE TOTONICAPAN, PERIODO FEBRERO 2023, SEGÚN ACTA ADMINISTRATIVA 1-2023.</t>
  </si>
  <si>
    <t>17 enero.2023 Hora: 18:49:30 p.m.</t>
  </si>
  <si>
    <t>Fecha del  Acta:</t>
  </si>
  <si>
    <t>SERVICIO DE MENSAJERÍA PARA EL ENVIÓ Y TRASLADO DE CORRESPONDENCIA DE DOCUMENTOS A LAS SEDES DEPARTAMENTALES DE LA SECRETARÍA PRESIDENCIAL DE LA MUJER Y VICEVERSA, PERIODO ENERO 2023.</t>
  </si>
  <si>
    <t>165                  MANTENIMIENTO Y REPARACION DE MEDIOS DE TRANSPORTE</t>
  </si>
  <si>
    <t>FACTURA FEL 
699F3283- 1836141155</t>
  </si>
  <si>
    <t xml:space="preserve">	1176250</t>
  </si>
  <si>
    <t>SERVICIO MENOR Y REPARACIÓN AL VEHÍCULO MARCA: MITSUBISHI, LÍNEA: NATIVA GLS 4WD, PLACA: O-667BBF, ES NECESARIO PARA MANTENERLO EN FUNCIONAMIENTO ADECUADO, EL CUAL PERTENECE A LA FLOTILLA DE VEHÍCULOS PROPIEDAD DE LA SECRETARÍA PRESIDENCIAL DE LA MUJER.</t>
  </si>
  <si>
    <t>SERVICIO DE REPARACIÓN AL VEHÍCULO MARCA: MAZDA, LÍNEA: 323 SEDÁN GLX, PLACA: O-630BBF, ES NECESARIO PARA MANTENERLO EN FUNCIONAMIENTO ADECUADO, EL CUAL PERTENECE A LA FLOTILLA DE VEHÍCULOS PROPIEDAD DE LA SECRETARÍA PRESIDENCIAL DE LA MUJER.</t>
  </si>
  <si>
    <t>SERVICIO MENOR AL VEHÍCULO MARCA: MITSUBISHI, LÍNEA: L300, PLACA: O-042BBW, ES NECESARIO PARA MANTENERLO EN FUNCIONAMIENTO ADECUADO, EL CUAL PERTENECE A LA FLOTILLA DE VEHÍCULOS PROPIEDAD DE LA SECRETARÍA PRESIDENCIAL DE LA MUJER.</t>
  </si>
  <si>
    <t>ACTA ADMINISTRATIVA
1-2023</t>
  </si>
  <si>
    <t>FACTURA FEL
33D2D72E - 1497908708</t>
  </si>
  <si>
    <t>27.Dic.2022   Hora: 18:05 p.m.</t>
  </si>
  <si>
    <t>02/01/2023 AL 31/12/2023</t>
  </si>
  <si>
    <t>29.Dic.2022    Hora: 8:30:a.m.</t>
  </si>
  <si>
    <t>SERVICIO DE ARRENDAMIENTO DE 3 FOTOCOPIADORAS MULTIFUNCIONALES PARA IMPRESIONES, REPRODUCCIONES Y ESCANEO DE DOCUMENTOS, PARA LA SECRETARÍA PRESIDENCIAL DE LA MUJER, PERIODO FEBRERO 2023, SEGÚN ACTA ADMINISTRATIVA 1-2023.</t>
  </si>
  <si>
    <t>30.Dic.2022    Hora: 12:50:p.m.</t>
  </si>
  <si>
    <t>Fecha del  /Acta:</t>
  </si>
  <si>
    <t>211                           ALIMENTOS PARA PERSONAS</t>
  </si>
  <si>
    <t xml:space="preserve">	BIOTA SOCIEDAD ANONIMA</t>
  </si>
  <si>
    <t>FACTURA FEL
41DD47B3- 2776583838</t>
  </si>
  <si>
    <t>SERVICIO DE ALIMENTACION PRESTADO DURANTE LA ACTIVIDAD DENOMINADA REVISION, ARMONIZACION Y PRIORIZACION DE LAS INTERVENCIONES DE LA DIRECCION DE ANÁLISIS JURÍDICO Y CONTROL DE CONVENCIONALIDAD, REALIZADO EL 21 DE FEBRERO 2023 EN EL MUNICIPIO Y DEPARTAMENTO DE GUATEMALA.</t>
  </si>
  <si>
    <t xml:space="preserve">		HERNANDEZ LIDIA VERONICA</t>
  </si>
  <si>
    <t>FACTURA FEL
03F6A608- 3959767606</t>
  </si>
  <si>
    <t>BETAN TECNICA S.A.</t>
  </si>
  <si>
    <t>COMPRA DE UNA TABLETA (TABLET) : CÁMARA FRONTAL: 12 MEGAPÍXELES; CÁMARA TRASERA: 12 MEGAPÍXELES; CONECTIVIDAD: WIFI Y BLUETOOTH; MEMORIA INTERNA: 256 GIGABYTE; MEMORIA RAM: 8 GIGABYTE; TAMAÑO DE PANTALLA: 11 PULGADAS; TECNOLOGÍA: 4G; TIPO DE PANTALLA: IPS LCD; VELOCIDAD DE PROCESADOR: 3.49 GIGAHERCIO</t>
  </si>
  <si>
    <t>SERVIPUERTAS Y SERVICIOS PROFESIONALES SOCIEDAD ANONIMA</t>
  </si>
  <si>
    <t>SERVICIO DE MANTENIMIENTO Y REPARACIÓN DE PERSIANAS DE INGRESO, ACCESO AL ÁREA DE SÓTANO (PARQUEO) Y PUERTA PRINCIPAL. ES NECESARIO PARA TENER EN ÓPTIMAS CONDICIONES LAS PERSIANAS DE INGRESO, ACCESO AL SÓTANO (PARQUEO) Y PUERTA PRINCIPAL, EN LAS INSTALACIONES DE LA SECRETARÍA PRESIDENCIAL DE LA MUJER.</t>
  </si>
  <si>
    <t>SERVICIO DE ENERGÍA ELÉCTRICA A LAS INSTALACIONES DE LA BODEGA DE LA ZONA 18, DONDE SE ENCUENTRA LABORANDO EL PERSONAL DE LA SECRETARÍA PRESIDENCIAL DE LA MUJER, SEGUN CONTADOR W87126, PERIODO DEL  20/1/2023 AL 17/2/2023</t>
  </si>
  <si>
    <t>BETAN TECNICA S A</t>
  </si>
  <si>
    <t>FACTURA FEL
AFFCB1D8- 3621670615</t>
  </si>
  <si>
    <t xml:space="preserve">	4607686</t>
  </si>
  <si>
    <t>COMPRA DE COMPUTADORA PORTATIL CAPACIDAD DISCO DURO DE ESTADO SÓLIDO: 1 TERABYTE; MEMORIA RAM: 16 GIGABYTE; SISTEMA OPERATIVO: CON LICENCIAMIENTO; TAMAÑO DE PANTALLA: 16 PULGADAS; TIPO DE PANTALLA: RETINA; VELOCIDAD DE PROCESADOR: 2.3 GIGAHERCIO</t>
  </si>
  <si>
    <t>SISTEMAS APLICATIVOS SOCIEDAD ANONIMA</t>
  </si>
  <si>
    <t>COMPRA DE 3 UNIDAD DE PODER ININTERRUMPIDO (UPS) CAPACIDAD DE CARGA: 1000 VOLTIAMPERIO(S); CAPACIDAD DE SUPRESIÓN DE PICOS: NO MENOR DE 510 JOULES; No. DE SALIDA DE TOMACORRIENTES: 6; RANGO DE TOLERANCIA: NO MAYOR AL 5%; TIEMPO MÁXIMO RESPALDO DE BATERÍA: 12 MINUTO(S); MÍNIMO RESPALDO DE BATERÍA: 5 MINUTOS; TIPO: TORRE; ALARMA: AUDIBLE; VOLTAJE NOMINAL DE ENTRADA: 110/120V AC; NECESARIO PARA LA PROTECCIÓN ELÉCTRICA DEL EQUIPO DE CÓMPUTO DE LA DIRECCION DE GESTION DE LA INFORMACION</t>
  </si>
  <si>
    <t>FACTURA FEL 	
BA3134A1-  3328721554</t>
  </si>
  <si>
    <t>PAGO DE SERVICIO DE ENERGÍA ELÉCTRICA PARA LAS OFICINAS DE LA SECRETARÍA PRESIDENCIAL DE LA MUJER, PERIODO  10/1/2022 AL 7/02/2023,  CONTADOR: T29105.</t>
  </si>
  <si>
    <t>COMPRA DIRECTA CON OFERTA ELECTRÓNICA (ART.43 INCISO B)</t>
  </si>
  <si>
    <t>ELECTRONICA COMUNICACIONES Y SERVICIOS S A</t>
  </si>
  <si>
    <t>FACTURA FEL B43019D6 - 4067704979</t>
  </si>
  <si>
    <t xml:space="preserve">	5151457</t>
  </si>
  <si>
    <t xml:space="preserve"> OSCAR RENE ARREAGA JIMENEZ</t>
  </si>
  <si>
    <t>SERVICIO DE EXTRACCIÓN DE BASURA EN LAS INSTALACIONES DE LA SECRETARÍA PRESIDENCIAL DE LA MUJER, PARA EL DESARROLLO DE LAS ACTIVIDADES Y TAREAS INSTITUCIONALES CORRESPONDIENTE AL MES DE FEBRERO 2023</t>
  </si>
  <si>
    <t>COMPRA DE UNA COMPUTADORA PORTÁTIL, ACCESORIOS MOCHILA, MOUSE ÓPTICO Y MOUSE PAD; CÁMARA WEB FRONTAL DE ALTA DEF. 1 TERABYTE; TARJETA RED INALÁMBRICA Y ETHERNET; M. 16 GB; DEF COMPLETA (FHD 1080P); PROC: INTEL CORE i7 DE 2.6 GIGAHERCIO; PUERTOS; S. O.: MICROSOFT WINDOWS, MONITOR: 15.6"; TARJETA DE VIDEO; INTEL INTEGRADA; UNIDAD ÓPTICA EXTERNA: DVD+/-RW; PARA FORTALECIMIENTO DEL DEPTO. DESARROLLO DE SISTEMAS DE LA DIRECCIÓN DE INFORMATICA DE LA SEPREM</t>
  </si>
  <si>
    <t xml:space="preserve">	81539657</t>
  </si>
  <si>
    <t>COMPRA DE INSUMOS DE LIBRERIA PARA SUMINISTRAR A LAS DIFERENTES DIRECCIONES Y UNIDADES QUE CONFORMAN LA SECRETARIA PRESIDENCIAL DE LA MUJER, PARA SU FUNCIONAMIENTO Y REALIZACION DE ACTIVIDADES.</t>
  </si>
  <si>
    <t>FACTURA FEL 1F14DB27- 3463858705</t>
  </si>
  <si>
    <t>FACTURA FEL    627A054E - 1376207786</t>
  </si>
  <si>
    <t>NIT:________</t>
  </si>
  <si>
    <t>9929290______________</t>
  </si>
  <si>
    <t>SERVICIO DE TELEFONÍA FIJA E INTERNET PARA LAS INSTALACIONES DE LA BODEGA DE LA ZONA 18, DONDE SE ENCUENTRA LABORANDO EL PERSONAL DE LA SECRETARÍA PRESIDENCIAL DE LA MUJER, PARA OPTIMIZAR LAS ACTIVIDADES Y TAREAS INSTITUCIONALES, PERIODO DEL 02/01/2022 AL 01/02/2023 NUMERO 2220-6131.</t>
  </si>
  <si>
    <t>Nombre proveedor:                 NIT</t>
  </si>
  <si>
    <t xml:space="preserve">	COMPONENTES EL ORBE SOCIEDAD ANONIMA</t>
  </si>
  <si>
    <t>ofertas:</t>
  </si>
  <si>
    <t>COMPRA DE 39 COMPUTADORAS CAPACIDAD DISCO DURO: 1 TERABYTE; CAPACIDAD DISCO DURO DE ESTADO SÓLIDO: 256 GIGABYTE; MEMORIA RAM: 16 GIGABYTE; SISTEMA OPERATIVO: CON LICENCIAMIENTO; TAMAÑO PANTALLA; 23.8 PULGADAS; TIPO LED; VELOCIDAD DE PROCESADOR; 4 GIGAHERCIO; SEGUN CONTRATO ABIERTO NÚMERO 05-2020</t>
  </si>
  <si>
    <t>SERVICIO DE TELEFONÍA FIJA PARA PROVEER AL PERSONAL DE LAS DIFERENTES DIRECCIONES DE LA SECRETARÍA PRESIDENCIAL DE LA MUJER, PERIODO DEL 02/1/2022 AL 01/2/2023 NUMERO 2207-9400.</t>
  </si>
  <si>
    <r>
      <rPr>
        <b/>
        <sz val="16"/>
        <color theme="1"/>
        <rFont val="Calibri"/>
        <family val="2"/>
        <scheme val="minor"/>
      </rPr>
      <t xml:space="preserve">Aprobado: </t>
    </r>
    <r>
      <rPr>
        <sz val="16"/>
        <color theme="1"/>
        <rFont val="Calibri"/>
        <family val="2"/>
        <scheme val="minor"/>
      </rPr>
      <t xml:space="preserve"> </t>
    </r>
  </si>
  <si>
    <t>SERVICIO DE ALIMENTACION PRESTADO DURANTE LA ACTIVIDAD DENOMINADA PRIMERA REUNION DE COORDINACION Y FORTALECIMIENTO DEL MECANISMO INTERSECTORIAL DE SEGUIMIENTO A LA CEDAW, EL 16 DE FEBRERO 2023, EN EL MUNICIPIO Y DEPARTAMENTO DE GUATEMALA</t>
  </si>
  <si>
    <t>328                              EQUIPO DE COMPUTO</t>
  </si>
  <si>
    <t>SERVICIO DE ALIMENTACION PARA LA ACTIVIDAD DENOMINADA TALLER "LA MAGIA DE LAS RELACIONES HUMANAS", PARA EL PERSONAL DE LA SECRETARIA PRESIDENCIAL DE LA MUJER, PARA FORTALECER LAS CAPACIDADES TÉCNICAS Y PROFESIONALES DEL RECURSO HUMANO INSTITUCIONAL, REALIZADO EL 14 DE FEBRERO 2023, EN EL MUNICIPIO Y DEPARTAMENTO DE GUATEMALA.</t>
  </si>
  <si>
    <t xml:space="preserve">	COMPRA DE INSUMOS DE LIBRERIA PARA SUMINISTRAR A LAS DIFERENTES DIRECCIONES Y UNIDADES QUE CONFORMAN LA SECRETARIA PRESIDENCIAL DE LA MUJER, PARA SU FUNCIONAMIENTO Y REALIZACION DE ACTIVIDADES</t>
  </si>
  <si>
    <t>328                             EQUIPO DE COMPUTO</t>
  </si>
  <si>
    <t>FACTURAS FEL
5FC79F1E- 2072464927</t>
  </si>
  <si>
    <t>FACTURAS FEL
2709BF8F- 2557757763</t>
  </si>
  <si>
    <t xml:space="preserve">FACTURA FEL         AE67C07A - 1121273520     </t>
  </si>
  <si>
    <t>SERVICIO DE TELEFONIA MOVIL (VOZ, SMS E INTERNET), PARA LA SECRETARIA PRESIDENCIAL DE LA MUJER DE LA SECRETARÍA PRESIDENCIAL DE LA MUJER, PARA EL DESARROLLO ADECUADO DE LAS ACTIVIDADES Y TAREAS INSTITUCIONALES EN EL CUMPLIMIENTO DE SUS FUNCIONES, PERIODO DEL 02/01/2022 AL 01/02/2023.SEGUN ACTA ADMINISTRATIVA No. 11-2022</t>
  </si>
  <si>
    <t xml:space="preserve">	COMPRA DE 1 UNIDAD DE PODER ININTERRUMPIDO (UPS): CAPACIDAD DE CARGA 6000 VOLTIAMPERIO(S); SUPRESIÓN DE PICOS: NO MENOR DE 480 JOULES; No. TOMACORRIENTES: 4; RANGO TOLERANCIA: 3%; TIEMPO MÁXIMO RESPALDO DE BATERÍA: 15 MINUTO(S); Y MÍNIMO DE RESPALDO DE BATERÍA: 5 MINUTO(S); TIPO: RACK; ALARMA: AUDIBLE; VOLTAJE DE ENTRADA: 208/240V; PARA PROTEGER Y ASEGURAR LA ADECUADA ALIMENTACIÓN ELÉCTRICA DE LOS SERVIDORES, PARA GARANTIZAR LA CONTINUIDAD DE LOS SERVICIOS TECNOLOGICOS DE LA SEPREM.</t>
  </si>
  <si>
    <t>CONTRATO ABIERTO  (ART. 46 LCE)</t>
  </si>
  <si>
    <t>FACTURA FEL          FCFC4577-    98388569</t>
  </si>
  <si>
    <t>SERVICIO DE ENERGÍA ELÉCTRICA A LAS INSTALACIONES DE LA SECRETARIA PRESIDENCIAL DE LA MUJER, PARA EL DESARROLLO DE LAS ACTIVIDADES Y TAREAS INSTITUCIONALES, PERIODO DEL 10/01/2023 AL 07/02/2023, SEGUN CONTADOR No. S63158</t>
  </si>
  <si>
    <t>FACTURA FEL
D30CD52F - 2569685590</t>
  </si>
  <si>
    <t>SERVICIO DE TELEFONÍA FIJA DE LA SECRETARÍA PRESIDENCIAL DE LA MUJER, PARA OPTIMIZAR LAS ACTIVIDADES Y TAREAS INSTITUCIONALES, PERIODO DEL 02/1/2023 AL 01/02/2023, CORRRESPONDIENTE A LOS NUMEROS 2230-0977; 2230-0981 Y 2230-0982</t>
  </si>
  <si>
    <t xml:space="preserve">
</t>
  </si>
  <si>
    <t xml:space="preserve">
FACTURAS FEL
A5120DAF - 1713981261 5FEA2F90 - 2264941705 3079E342 - 1023495686</t>
  </si>
  <si>
    <t xml:space="preserve">FACTURA FEL 8407E8C7-    1488604618                  </t>
  </si>
  <si>
    <t>FACTURA FEL         8DC8344A- 1919110083</t>
  </si>
  <si>
    <t xml:space="preserve">
FACTURAS FEL
94E15D1D-   3366210839
</t>
  </si>
  <si>
    <t xml:space="preserve">
</t>
  </si>
  <si>
    <t>FACTURAS FEL
1F14DB27- 3463858705</t>
  </si>
  <si>
    <t xml:space="preserve">
</t>
  </si>
  <si>
    <t>FACTURAS FEL
34DF751D- 3196732693</t>
  </si>
  <si>
    <r>
      <rPr>
        <sz val="10"/>
        <rFont val="Calibri"/>
        <family val="2"/>
        <scheme val="minor"/>
      </rPr>
      <t>FACTURA FEL
DDDF3393- 1511411187</t>
    </r>
    <r>
      <rPr>
        <sz val="10"/>
        <color rgb="FFFF0000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</si>
</sst>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&quot;Q&quot;#,##0.00"/>
    <numFmt numFmtId="166" formatCode="_-[$$-540A]* #,##0.00_ ;_-[$$-540A]* \-#,##0.00\ ;_-[$$-540A]* &quot;-&quot;??_ ;_-@_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00"/>
      <name val="Verdana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libri"/>
      <family val="2"/>
    </font>
    <font>
      <b/>
      <sz val="10"/>
      <name val="Arial"/>
      <family val="2"/>
    </font>
    <font>
      <sz val="10"/>
      <color rgb="FF000000"/>
      <name val="Verdana"/>
      <family val="2"/>
    </font>
    <font>
      <b/>
      <sz val="10"/>
      <name val="Segoe UI"/>
      <family val="2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u/>
      <sz val="10"/>
      <name val="Calibri"/>
      <family val="2"/>
      <scheme val="minor"/>
    </font>
    <font>
      <sz val="18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Calibri"/>
      <family val="2"/>
    </font>
    <font>
      <sz val="10"/>
      <color rgb="FFFF0000"/>
      <name val="Calibri"/>
      <family val="2"/>
      <scheme val="minor"/>
    </font>
    <font>
      <u/>
      <sz val="10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</font>
    <font>
      <sz val="9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8"/>
      <color rgb="FF58585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6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8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2" borderId="0" xfId="0" applyFont="1" applyFill="1"/>
    <xf numFmtId="0" fontId="7" fillId="2" borderId="21" xfId="0" applyFont="1" applyFill="1" applyBorder="1" applyAlignment="1">
      <alignment vertical="center" wrapText="1"/>
    </xf>
    <xf numFmtId="0" fontId="2" fillId="4" borderId="0" xfId="0" applyFont="1" applyFill="1"/>
    <xf numFmtId="14" fontId="7" fillId="2" borderId="25" xfId="0" applyNumberFormat="1" applyFont="1" applyFill="1" applyBorder="1" applyAlignment="1">
      <alignment horizontal="left" vertical="center"/>
    </xf>
    <xf numFmtId="0" fontId="8" fillId="2" borderId="31" xfId="0" applyFont="1" applyFill="1" applyBorder="1" applyAlignment="1">
      <alignment vertical="center"/>
    </xf>
    <xf numFmtId="0" fontId="7" fillId="2" borderId="25" xfId="0" applyFont="1" applyFill="1" applyBorder="1" applyAlignment="1">
      <alignment horizontal="justify" vertical="top" wrapText="1"/>
    </xf>
    <xf numFmtId="0" fontId="2" fillId="4" borderId="0" xfId="0" applyFont="1" applyFill="1" applyAlignment="1">
      <alignment vertical="top"/>
    </xf>
    <xf numFmtId="0" fontId="2" fillId="4" borderId="33" xfId="0" applyFont="1" applyFill="1" applyBorder="1"/>
    <xf numFmtId="49" fontId="7" fillId="2" borderId="21" xfId="0" applyNumberFormat="1" applyFont="1" applyFill="1" applyBorder="1" applyAlignment="1">
      <alignment horizontal="justify" vertical="center" wrapText="1"/>
    </xf>
    <xf numFmtId="49" fontId="7" fillId="2" borderId="21" xfId="0" applyNumberFormat="1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vertical="center" wrapText="1"/>
    </xf>
    <xf numFmtId="0" fontId="9" fillId="2" borderId="29" xfId="0" applyFont="1" applyFill="1" applyBorder="1" applyAlignment="1">
      <alignment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left" vertical="center"/>
    </xf>
    <xf numFmtId="0" fontId="7" fillId="2" borderId="25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top" wrapText="1"/>
    </xf>
    <xf numFmtId="0" fontId="9" fillId="2" borderId="44" xfId="0" applyFont="1" applyFill="1" applyBorder="1" applyAlignment="1">
      <alignment horizontal="center" vertical="top" wrapText="1"/>
    </xf>
    <xf numFmtId="0" fontId="12" fillId="2" borderId="0" xfId="0" applyFont="1" applyFill="1" applyAlignment="1">
      <alignment horizontal="center" wrapText="1"/>
    </xf>
    <xf numFmtId="0" fontId="11" fillId="2" borderId="5" xfId="0" applyFont="1" applyFill="1" applyBorder="1" applyAlignment="1">
      <alignment horizontal="justify" vertical="justify" wrapText="1"/>
    </xf>
    <xf numFmtId="0" fontId="9" fillId="2" borderId="5" xfId="0" applyFont="1" applyFill="1" applyBorder="1" applyAlignment="1">
      <alignment horizontal="justify" vertical="justify" wrapText="1"/>
    </xf>
    <xf numFmtId="0" fontId="11" fillId="2" borderId="6" xfId="0" applyFont="1" applyFill="1" applyBorder="1" applyAlignment="1">
      <alignment horizontal="justify" vertical="justify"/>
    </xf>
    <xf numFmtId="0" fontId="2" fillId="0" borderId="0" xfId="0" applyFont="1" applyAlignment="1">
      <alignment wrapText="1"/>
    </xf>
    <xf numFmtId="0" fontId="9" fillId="3" borderId="1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vertical="center"/>
    </xf>
    <xf numFmtId="0" fontId="9" fillId="2" borderId="2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vertical="center"/>
    </xf>
    <xf numFmtId="0" fontId="9" fillId="2" borderId="5" xfId="0" applyFont="1" applyFill="1" applyBorder="1" applyAlignment="1">
      <alignment vertical="center" wrapText="1"/>
    </xf>
    <xf numFmtId="0" fontId="11" fillId="2" borderId="30" xfId="0" applyFont="1" applyFill="1" applyBorder="1" applyAlignment="1">
      <alignment vertical="center"/>
    </xf>
    <xf numFmtId="0" fontId="9" fillId="2" borderId="30" xfId="0" applyFont="1" applyFill="1" applyBorder="1" applyAlignment="1">
      <alignment vertical="center"/>
    </xf>
    <xf numFmtId="0" fontId="11" fillId="2" borderId="2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30" xfId="0" applyFont="1" applyFill="1" applyBorder="1" applyAlignment="1">
      <alignment horizontal="left" vertical="center"/>
    </xf>
    <xf numFmtId="14" fontId="7" fillId="2" borderId="25" xfId="0" applyNumberFormat="1" applyFont="1" applyFill="1" applyBorder="1" applyAlignment="1">
      <alignment vertical="center"/>
    </xf>
    <xf numFmtId="0" fontId="9" fillId="2" borderId="20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7" fillId="2" borderId="34" xfId="0" applyFont="1" applyFill="1" applyBorder="1" applyAlignment="1">
      <alignment vertical="center"/>
    </xf>
    <xf numFmtId="0" fontId="11" fillId="2" borderId="27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horizontal="left" vertical="center"/>
    </xf>
    <xf numFmtId="0" fontId="11" fillId="2" borderId="6" xfId="0" applyFont="1" applyFill="1" applyBorder="1" applyAlignment="1">
      <alignment vertical="center" wrapText="1"/>
    </xf>
    <xf numFmtId="14" fontId="7" fillId="2" borderId="35" xfId="0" applyNumberFormat="1" applyFont="1" applyFill="1" applyBorder="1" applyAlignment="1">
      <alignment horizontal="left" vertical="center"/>
    </xf>
    <xf numFmtId="0" fontId="11" fillId="2" borderId="29" xfId="0" applyFont="1" applyFill="1" applyBorder="1" applyAlignment="1">
      <alignment vertical="center"/>
    </xf>
    <xf numFmtId="0" fontId="9" fillId="2" borderId="29" xfId="0" applyFont="1" applyFill="1" applyBorder="1" applyAlignment="1">
      <alignment horizontal="left" vertical="center"/>
    </xf>
    <xf numFmtId="0" fontId="7" fillId="2" borderId="36" xfId="0" applyFont="1" applyFill="1" applyBorder="1" applyAlignment="1">
      <alignment vertical="center" wrapText="1"/>
    </xf>
    <xf numFmtId="0" fontId="11" fillId="2" borderId="6" xfId="0" applyFont="1" applyFill="1" applyBorder="1" applyAlignment="1">
      <alignment vertical="center"/>
    </xf>
    <xf numFmtId="0" fontId="7" fillId="2" borderId="37" xfId="0" applyFont="1" applyFill="1" applyBorder="1" applyAlignment="1">
      <alignment vertical="center"/>
    </xf>
    <xf numFmtId="0" fontId="11" fillId="2" borderId="38" xfId="0" applyFont="1" applyFill="1" applyBorder="1" applyAlignment="1">
      <alignment vertical="center" wrapText="1"/>
    </xf>
    <xf numFmtId="0" fontId="11" fillId="2" borderId="40" xfId="0" applyFont="1" applyFill="1" applyBorder="1" applyAlignment="1">
      <alignment vertical="center" wrapText="1"/>
    </xf>
    <xf numFmtId="0" fontId="9" fillId="2" borderId="44" xfId="0" applyFont="1" applyFill="1" applyBorder="1" applyAlignment="1">
      <alignment horizontal="left" vertical="center"/>
    </xf>
    <xf numFmtId="0" fontId="7" fillId="2" borderId="34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vertical="top" wrapText="1"/>
    </xf>
    <xf numFmtId="0" fontId="9" fillId="2" borderId="5" xfId="0" applyFont="1" applyFill="1" applyBorder="1" applyAlignment="1">
      <alignment horizontal="left" vertical="top" wrapText="1"/>
    </xf>
    <xf numFmtId="0" fontId="11" fillId="2" borderId="6" xfId="0" applyFont="1" applyFill="1" applyBorder="1" applyAlignment="1">
      <alignment vertical="top"/>
    </xf>
    <xf numFmtId="0" fontId="11" fillId="2" borderId="27" xfId="0" applyFont="1" applyFill="1" applyBorder="1" applyAlignment="1">
      <alignment vertical="center"/>
    </xf>
    <xf numFmtId="0" fontId="9" fillId="2" borderId="27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top" wrapText="1"/>
    </xf>
    <xf numFmtId="0" fontId="11" fillId="2" borderId="45" xfId="0" applyFont="1" applyFill="1" applyBorder="1" applyAlignment="1">
      <alignment vertical="top"/>
    </xf>
    <xf numFmtId="0" fontId="11" fillId="2" borderId="44" xfId="0" applyFont="1" applyFill="1" applyBorder="1" applyAlignment="1">
      <alignment vertical="center"/>
    </xf>
    <xf numFmtId="0" fontId="11" fillId="2" borderId="5" xfId="0" applyFont="1" applyFill="1" applyBorder="1" applyAlignment="1">
      <alignment vertical="top"/>
    </xf>
    <xf numFmtId="0" fontId="9" fillId="2" borderId="39" xfId="0" applyFont="1" applyFill="1" applyBorder="1" applyAlignment="1">
      <alignment horizontal="center" vertical="center"/>
    </xf>
    <xf numFmtId="0" fontId="11" fillId="2" borderId="39" xfId="0" applyFont="1" applyFill="1" applyBorder="1"/>
    <xf numFmtId="0" fontId="11" fillId="2" borderId="42" xfId="0" applyFont="1" applyFill="1" applyBorder="1"/>
    <xf numFmtId="0" fontId="11" fillId="2" borderId="37" xfId="0" applyFont="1" applyFill="1" applyBorder="1"/>
    <xf numFmtId="0" fontId="11" fillId="2" borderId="9" xfId="0" applyFont="1" applyFill="1" applyBorder="1"/>
    <xf numFmtId="0" fontId="11" fillId="2" borderId="44" xfId="0" applyFont="1" applyFill="1" applyBorder="1" applyAlignment="1">
      <alignment horizontal="left" vertical="center" wrapText="1"/>
    </xf>
    <xf numFmtId="49" fontId="7" fillId="2" borderId="35" xfId="0" applyNumberFormat="1" applyFont="1" applyFill="1" applyBorder="1" applyAlignment="1">
      <alignment horizontal="left" vertical="center" wrapText="1"/>
    </xf>
    <xf numFmtId="0" fontId="9" fillId="2" borderId="27" xfId="0" applyFont="1" applyFill="1" applyBorder="1" applyAlignment="1">
      <alignment vertical="top" wrapText="1"/>
    </xf>
    <xf numFmtId="0" fontId="11" fillId="2" borderId="24" xfId="0" applyFont="1" applyFill="1" applyBorder="1" applyAlignment="1">
      <alignment vertical="top" wrapText="1"/>
    </xf>
    <xf numFmtId="0" fontId="11" fillId="2" borderId="29" xfId="0" applyFont="1" applyFill="1" applyBorder="1" applyAlignment="1">
      <alignment vertical="center" wrapText="1"/>
    </xf>
    <xf numFmtId="0" fontId="11" fillId="2" borderId="29" xfId="0" applyFont="1" applyFill="1" applyBorder="1" applyAlignment="1">
      <alignment vertical="top" wrapText="1"/>
    </xf>
    <xf numFmtId="4" fontId="11" fillId="2" borderId="29" xfId="0" applyNumberFormat="1" applyFont="1" applyFill="1" applyBorder="1" applyAlignment="1">
      <alignment vertical="center"/>
    </xf>
    <xf numFmtId="164" fontId="9" fillId="2" borderId="17" xfId="0" applyNumberFormat="1" applyFont="1" applyFill="1" applyBorder="1" applyAlignment="1">
      <alignment vertical="center"/>
    </xf>
    <xf numFmtId="0" fontId="11" fillId="2" borderId="0" xfId="0" applyFont="1" applyFill="1"/>
    <xf numFmtId="43" fontId="11" fillId="2" borderId="0" xfId="1" applyFont="1" applyFill="1" applyBorder="1" applyAlignment="1">
      <alignment wrapText="1"/>
    </xf>
    <xf numFmtId="0" fontId="11" fillId="2" borderId="0" xfId="0" applyFont="1" applyFill="1" applyAlignment="1">
      <alignment horizontal="center" vertical="center"/>
    </xf>
    <xf numFmtId="0" fontId="8" fillId="2" borderId="26" xfId="0" applyFont="1" applyFill="1" applyBorder="1"/>
    <xf numFmtId="164" fontId="9" fillId="2" borderId="29" xfId="0" applyNumberFormat="1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11" fillId="2" borderId="32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left" vertical="top" wrapText="1"/>
    </xf>
    <xf numFmtId="0" fontId="11" fillId="2" borderId="37" xfId="0" applyFont="1" applyFill="1" applyBorder="1" applyAlignment="1">
      <alignment horizontal="center" vertical="center" wrapText="1"/>
    </xf>
    <xf numFmtId="0" fontId="11" fillId="2" borderId="39" xfId="0" applyFont="1" applyFill="1" applyBorder="1" applyAlignment="1">
      <alignment horizontal="center" vertical="center" wrapText="1"/>
    </xf>
    <xf numFmtId="0" fontId="11" fillId="2" borderId="42" xfId="0" applyFont="1" applyFill="1" applyBorder="1" applyAlignment="1">
      <alignment horizontal="center" vertical="center" wrapText="1"/>
    </xf>
    <xf numFmtId="0" fontId="11" fillId="2" borderId="39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left" vertical="top" wrapText="1"/>
    </xf>
    <xf numFmtId="0" fontId="11" fillId="2" borderId="24" xfId="0" applyFont="1" applyFill="1" applyBorder="1" applyAlignment="1">
      <alignment horizontal="left" vertical="top" wrapText="1"/>
    </xf>
    <xf numFmtId="0" fontId="11" fillId="2" borderId="29" xfId="0" applyFont="1" applyFill="1" applyBorder="1" applyAlignment="1">
      <alignment horizontal="left" vertical="top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37" xfId="0" applyFont="1" applyFill="1" applyBorder="1" applyAlignment="1">
      <alignment horizontal="center" vertical="center" wrapText="1"/>
    </xf>
    <xf numFmtId="0" fontId="11" fillId="2" borderId="44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wrapText="1"/>
    </xf>
    <xf numFmtId="0" fontId="11" fillId="2" borderId="32" xfId="0" applyFont="1" applyFill="1" applyBorder="1" applyAlignment="1">
      <alignment horizontal="center" wrapText="1"/>
    </xf>
    <xf numFmtId="0" fontId="11" fillId="2" borderId="42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13" fillId="0" borderId="0" xfId="0" applyFont="1"/>
    <xf numFmtId="0" fontId="5" fillId="0" borderId="0" xfId="0" applyFont="1"/>
    <xf numFmtId="0" fontId="13" fillId="0" borderId="0" xfId="0" applyFont="1" applyAlignment="1">
      <alignment vertical="center"/>
    </xf>
    <xf numFmtId="0" fontId="5" fillId="3" borderId="18" xfId="0" applyFont="1" applyFill="1" applyBorder="1" applyAlignment="1">
      <alignment vertical="center" wrapText="1"/>
    </xf>
    <xf numFmtId="0" fontId="13" fillId="2" borderId="0" xfId="0" applyFont="1" applyFill="1"/>
    <xf numFmtId="0" fontId="13" fillId="4" borderId="0" xfId="0" applyFont="1" applyFill="1"/>
    <xf numFmtId="0" fontId="13" fillId="2" borderId="0" xfId="0" applyFont="1" applyFill="1" applyAlignment="1">
      <alignment vertical="top"/>
    </xf>
    <xf numFmtId="0" fontId="13" fillId="4" borderId="0" xfId="0" applyFont="1" applyFill="1" applyAlignment="1">
      <alignment vertical="top"/>
    </xf>
    <xf numFmtId="0" fontId="13" fillId="2" borderId="33" xfId="0" applyFont="1" applyFill="1" applyBorder="1"/>
    <xf numFmtId="0" fontId="13" fillId="4" borderId="33" xfId="0" applyFont="1" applyFill="1" applyBorder="1"/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 vertical="center"/>
    </xf>
    <xf numFmtId="0" fontId="14" fillId="0" borderId="0" xfId="0" applyFont="1"/>
    <xf numFmtId="0" fontId="16" fillId="2" borderId="45" xfId="0" applyFont="1" applyFill="1" applyBorder="1" applyAlignment="1">
      <alignment horizontal="justify" vertical="justify"/>
    </xf>
    <xf numFmtId="0" fontId="9" fillId="2" borderId="25" xfId="0" applyFont="1" applyFill="1" applyBorder="1" applyAlignment="1">
      <alignment horizontal="justify" vertical="top" wrapText="1"/>
    </xf>
    <xf numFmtId="0" fontId="11" fillId="2" borderId="49" xfId="0" applyFont="1" applyFill="1" applyBorder="1" applyAlignment="1">
      <alignment vertical="center" wrapText="1"/>
    </xf>
    <xf numFmtId="0" fontId="16" fillId="2" borderId="5" xfId="0" applyFont="1" applyFill="1" applyBorder="1" applyAlignment="1">
      <alignment horizontal="justify" vertical="justify"/>
    </xf>
    <xf numFmtId="0" fontId="11" fillId="2" borderId="3" xfId="0" applyFont="1" applyFill="1" applyBorder="1" applyAlignment="1">
      <alignment vertical="center" wrapText="1"/>
    </xf>
    <xf numFmtId="0" fontId="12" fillId="2" borderId="45" xfId="0" applyFont="1" applyFill="1" applyBorder="1" applyAlignment="1">
      <alignment horizontal="center" vertical="center" wrapText="1"/>
    </xf>
    <xf numFmtId="0" fontId="17" fillId="2" borderId="51" xfId="0" applyFont="1" applyFill="1" applyBorder="1" applyAlignment="1">
      <alignment vertical="center"/>
    </xf>
    <xf numFmtId="0" fontId="17" fillId="2" borderId="46" xfId="0" applyFont="1" applyFill="1" applyBorder="1" applyAlignment="1">
      <alignment vertical="center"/>
    </xf>
    <xf numFmtId="0" fontId="18" fillId="2" borderId="5" xfId="0" applyFont="1" applyFill="1" applyBorder="1" applyAlignment="1">
      <alignment horizontal="justify" vertical="justify" wrapText="1"/>
    </xf>
    <xf numFmtId="0" fontId="7" fillId="2" borderId="3" xfId="0" applyFont="1" applyFill="1" applyBorder="1" applyAlignment="1">
      <alignment vertical="center" wrapText="1"/>
    </xf>
    <xf numFmtId="0" fontId="7" fillId="2" borderId="52" xfId="0" applyFont="1" applyFill="1" applyBorder="1" applyAlignment="1">
      <alignment vertical="center"/>
    </xf>
    <xf numFmtId="0" fontId="18" fillId="2" borderId="45" xfId="0" applyFont="1" applyFill="1" applyBorder="1" applyAlignment="1">
      <alignment horizontal="justify" vertical="justify"/>
    </xf>
    <xf numFmtId="14" fontId="7" fillId="2" borderId="53" xfId="0" applyNumberFormat="1" applyFont="1" applyFill="1" applyBorder="1" applyAlignment="1">
      <alignment horizontal="left" vertical="center"/>
    </xf>
    <xf numFmtId="0" fontId="8" fillId="2" borderId="54" xfId="0" applyFont="1" applyFill="1" applyBorder="1" applyAlignment="1">
      <alignment vertical="center"/>
    </xf>
    <xf numFmtId="0" fontId="11" fillId="2" borderId="19" xfId="0" applyFont="1" applyFill="1" applyBorder="1" applyAlignment="1">
      <alignment vertical="justify" wrapText="1"/>
    </xf>
    <xf numFmtId="0" fontId="11" fillId="2" borderId="23" xfId="0" applyFont="1" applyFill="1" applyBorder="1" applyAlignment="1">
      <alignment vertical="justify" wrapText="1"/>
    </xf>
    <xf numFmtId="0" fontId="11" fillId="2" borderId="23" xfId="0" applyFont="1" applyFill="1" applyBorder="1" applyAlignment="1">
      <alignment horizontal="center" vertical="justify"/>
    </xf>
    <xf numFmtId="0" fontId="11" fillId="2" borderId="28" xfId="0" applyFont="1" applyFill="1" applyBorder="1" applyAlignment="1">
      <alignment vertical="justify" wrapText="1"/>
    </xf>
    <xf numFmtId="0" fontId="11" fillId="2" borderId="3" xfId="0" applyFont="1" applyFill="1" applyBorder="1" applyAlignment="1">
      <alignment vertical="center"/>
    </xf>
    <xf numFmtId="0" fontId="11" fillId="2" borderId="52" xfId="0" applyFont="1" applyFill="1" applyBorder="1" applyAlignment="1">
      <alignment vertical="center"/>
    </xf>
    <xf numFmtId="0" fontId="11" fillId="2" borderId="55" xfId="0" applyFont="1" applyFill="1" applyBorder="1" applyAlignment="1">
      <alignment vertical="top"/>
    </xf>
    <xf numFmtId="0" fontId="11" fillId="2" borderId="53" xfId="0" applyFont="1" applyFill="1" applyBorder="1" applyAlignment="1">
      <alignment vertical="center"/>
    </xf>
    <xf numFmtId="0" fontId="11" fillId="2" borderId="54" xfId="0" applyFont="1" applyFill="1" applyBorder="1" applyAlignment="1">
      <alignment vertical="center"/>
    </xf>
    <xf numFmtId="0" fontId="16" fillId="2" borderId="0" xfId="0" applyFont="1" applyFill="1" applyAlignment="1">
      <alignment horizontal="justify" vertical="justify"/>
    </xf>
    <xf numFmtId="49" fontId="7" fillId="2" borderId="36" xfId="0" applyNumberFormat="1" applyFont="1" applyFill="1" applyBorder="1" applyAlignment="1">
      <alignment horizontal="left" vertical="center" wrapText="1"/>
    </xf>
    <xf numFmtId="0" fontId="7" fillId="2" borderId="37" xfId="0" applyFont="1" applyFill="1" applyBorder="1" applyAlignment="1">
      <alignment horizontal="left" vertical="center"/>
    </xf>
    <xf numFmtId="0" fontId="16" fillId="2" borderId="42" xfId="0" applyFont="1" applyFill="1" applyBorder="1" applyAlignment="1">
      <alignment horizontal="justify" vertical="justify"/>
    </xf>
    <xf numFmtId="0" fontId="11" fillId="2" borderId="39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horizontal="left" vertical="center" wrapText="1"/>
    </xf>
    <xf numFmtId="0" fontId="12" fillId="2" borderId="45" xfId="0" applyFont="1" applyFill="1" applyBorder="1" applyAlignment="1">
      <alignment vertical="center" wrapText="1"/>
    </xf>
    <xf numFmtId="0" fontId="12" fillId="2" borderId="56" xfId="0" applyFont="1" applyFill="1" applyBorder="1" applyAlignment="1">
      <alignment vertical="center" wrapText="1"/>
    </xf>
    <xf numFmtId="0" fontId="12" fillId="2" borderId="38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justify" vertical="justify" wrapText="1"/>
    </xf>
    <xf numFmtId="0" fontId="11" fillId="2" borderId="9" xfId="0" applyFont="1" applyFill="1" applyBorder="1" applyAlignment="1">
      <alignment wrapText="1"/>
    </xf>
    <xf numFmtId="0" fontId="11" fillId="2" borderId="38" xfId="0" applyFont="1" applyFill="1" applyBorder="1" applyAlignment="1">
      <alignment horizontal="left" vertical="center" wrapText="1"/>
    </xf>
    <xf numFmtId="0" fontId="11" fillId="2" borderId="39" xfId="0" applyFont="1" applyFill="1" applyBorder="1" applyAlignment="1">
      <alignment wrapText="1"/>
    </xf>
    <xf numFmtId="0" fontId="11" fillId="2" borderId="26" xfId="0" applyFont="1" applyFill="1" applyBorder="1"/>
    <xf numFmtId="0" fontId="11" fillId="0" borderId="0" xfId="0" applyFont="1"/>
    <xf numFmtId="0" fontId="11" fillId="2" borderId="24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40" xfId="0" applyFont="1" applyFill="1" applyBorder="1" applyAlignment="1">
      <alignment horizontal="left" vertical="top" wrapText="1"/>
    </xf>
    <xf numFmtId="0" fontId="11" fillId="2" borderId="41" xfId="0" applyFont="1" applyFill="1" applyBorder="1" applyAlignment="1">
      <alignment horizontal="left" vertical="top" wrapText="1"/>
    </xf>
    <xf numFmtId="0" fontId="11" fillId="2" borderId="43" xfId="0" applyFont="1" applyFill="1" applyBorder="1" applyAlignment="1">
      <alignment horizontal="left" vertical="top" wrapText="1"/>
    </xf>
    <xf numFmtId="0" fontId="11" fillId="2" borderId="27" xfId="0" applyFont="1" applyFill="1" applyBorder="1" applyAlignment="1">
      <alignment horizontal="left" vertical="top" wrapText="1"/>
    </xf>
    <xf numFmtId="0" fontId="11" fillId="2" borderId="24" xfId="0" applyFont="1" applyFill="1" applyBorder="1" applyAlignment="1">
      <alignment horizontal="left" vertical="top" wrapText="1"/>
    </xf>
    <xf numFmtId="0" fontId="11" fillId="2" borderId="29" xfId="0" applyFont="1" applyFill="1" applyBorder="1" applyAlignment="1">
      <alignment horizontal="left" vertical="top" wrapText="1"/>
    </xf>
    <xf numFmtId="0" fontId="11" fillId="2" borderId="39" xfId="0" applyFont="1" applyFill="1" applyBorder="1" applyAlignment="1">
      <alignment horizontal="center" vertical="center" wrapText="1"/>
    </xf>
    <xf numFmtId="0" fontId="11" fillId="2" borderId="37" xfId="0" applyFont="1" applyFill="1" applyBorder="1" applyAlignment="1">
      <alignment horizontal="center" vertical="center" wrapText="1"/>
    </xf>
    <xf numFmtId="0" fontId="11" fillId="2" borderId="42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wrapText="1"/>
    </xf>
    <xf numFmtId="0" fontId="11" fillId="2" borderId="26" xfId="0" applyFont="1" applyFill="1" applyBorder="1" applyAlignment="1">
      <alignment horizontal="center" wrapText="1"/>
    </xf>
    <xf numFmtId="0" fontId="11" fillId="2" borderId="32" xfId="0" applyFont="1" applyFill="1" applyBorder="1" applyAlignment="1">
      <alignment horizontal="center" wrapText="1"/>
    </xf>
    <xf numFmtId="0" fontId="2" fillId="2" borderId="23" xfId="0" applyFont="1" applyFill="1" applyBorder="1" applyAlignment="1">
      <alignment vertical="center" wrapText="1"/>
    </xf>
    <xf numFmtId="164" fontId="4" fillId="2" borderId="24" xfId="0" applyNumberFormat="1" applyFont="1" applyFill="1" applyBorder="1" applyAlignment="1">
      <alignment horizontal="center" vertical="center"/>
    </xf>
    <xf numFmtId="165" fontId="2" fillId="2" borderId="24" xfId="0" applyNumberFormat="1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vertical="center" wrapText="1"/>
    </xf>
    <xf numFmtId="0" fontId="9" fillId="2" borderId="44" xfId="0" applyFont="1" applyFill="1" applyBorder="1" applyAlignment="1">
      <alignment horizontal="left" vertical="center" wrapText="1"/>
    </xf>
    <xf numFmtId="0" fontId="2" fillId="2" borderId="44" xfId="0" applyFont="1" applyFill="1" applyBorder="1" applyAlignment="1">
      <alignment vertical="center"/>
    </xf>
    <xf numFmtId="0" fontId="4" fillId="2" borderId="44" xfId="0" applyFont="1" applyFill="1" applyBorder="1" applyAlignment="1">
      <alignment horizontal="left" vertical="center"/>
    </xf>
    <xf numFmtId="0" fontId="4" fillId="2" borderId="35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 wrapText="1"/>
    </xf>
    <xf numFmtId="0" fontId="4" fillId="2" borderId="25" xfId="0" applyFont="1" applyFill="1" applyBorder="1" applyAlignment="1">
      <alignment vertical="center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justify" vertical="center" wrapText="1"/>
    </xf>
    <xf numFmtId="14" fontId="4" fillId="2" borderId="25" xfId="0" applyNumberFormat="1" applyFont="1" applyFill="1" applyBorder="1" applyAlignment="1">
      <alignment horizontal="left" vertical="center"/>
    </xf>
    <xf numFmtId="0" fontId="2" fillId="2" borderId="28" xfId="0" applyFont="1" applyFill="1" applyBorder="1" applyAlignment="1">
      <alignment vertical="center" wrapText="1"/>
    </xf>
    <xf numFmtId="164" fontId="4" fillId="2" borderId="29" xfId="0" applyNumberFormat="1" applyFont="1" applyFill="1" applyBorder="1" applyAlignment="1">
      <alignment horizontal="center" vertical="center"/>
    </xf>
    <xf numFmtId="165" fontId="2" fillId="2" borderId="29" xfId="0" applyNumberFormat="1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2" borderId="32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43" fontId="2" fillId="4" borderId="0" xfId="1" applyFont="1" applyFill="1" applyBorder="1"/>
    <xf numFmtId="164" fontId="4" fillId="2" borderId="20" xfId="0" applyNumberFormat="1" applyFont="1" applyFill="1" applyBorder="1" applyAlignment="1">
      <alignment horizontal="center" vertical="center"/>
    </xf>
    <xf numFmtId="165" fontId="2" fillId="2" borderId="20" xfId="0" applyNumberFormat="1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 wrapText="1"/>
    </xf>
    <xf numFmtId="0" fontId="9" fillId="2" borderId="27" xfId="0" applyFont="1" applyFill="1" applyBorder="1" applyAlignment="1">
      <alignment horizontal="left" vertical="top"/>
    </xf>
    <xf numFmtId="0" fontId="9" fillId="2" borderId="24" xfId="0" applyFont="1" applyFill="1" applyBorder="1" applyAlignment="1">
      <alignment horizontal="left" vertical="top"/>
    </xf>
    <xf numFmtId="43" fontId="2" fillId="4" borderId="0" xfId="0" applyNumberFormat="1" applyFont="1" applyFill="1" applyAlignment="1">
      <alignment vertical="top"/>
    </xf>
    <xf numFmtId="43" fontId="2" fillId="4" borderId="33" xfId="1" applyFont="1" applyFill="1" applyBorder="1"/>
    <xf numFmtId="44" fontId="4" fillId="2" borderId="27" xfId="0" applyNumberFormat="1" applyFont="1" applyFill="1" applyBorder="1" applyAlignment="1">
      <alignment horizontal="center" vertical="center"/>
    </xf>
    <xf numFmtId="165" fontId="2" fillId="2" borderId="27" xfId="0" applyNumberFormat="1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vertical="center" wrapText="1"/>
    </xf>
    <xf numFmtId="44" fontId="4" fillId="2" borderId="24" xfId="0" applyNumberFormat="1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vertical="center" wrapText="1"/>
    </xf>
    <xf numFmtId="44" fontId="9" fillId="2" borderId="24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vertical="center" wrapText="1"/>
    </xf>
    <xf numFmtId="44" fontId="9" fillId="2" borderId="44" xfId="0" applyNumberFormat="1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vertical="top" wrapText="1"/>
    </xf>
    <xf numFmtId="0" fontId="9" fillId="2" borderId="53" xfId="0" applyFont="1" applyFill="1" applyBorder="1" applyAlignment="1">
      <alignment vertical="center" wrapText="1"/>
    </xf>
    <xf numFmtId="0" fontId="9" fillId="2" borderId="27" xfId="0" applyFont="1" applyFill="1" applyBorder="1" applyAlignment="1">
      <alignment horizontal="justify" vertical="center"/>
    </xf>
    <xf numFmtId="0" fontId="9" fillId="2" borderId="24" xfId="0" applyFont="1" applyFill="1" applyBorder="1" applyAlignment="1">
      <alignment horizontal="justify" vertical="center"/>
    </xf>
    <xf numFmtId="0" fontId="9" fillId="2" borderId="29" xfId="0" applyFont="1" applyFill="1" applyBorder="1" applyAlignment="1">
      <alignment horizontal="justify" vertical="center"/>
    </xf>
    <xf numFmtId="0" fontId="9" fillId="2" borderId="5" xfId="0" applyFont="1" applyFill="1" applyBorder="1" applyAlignment="1">
      <alignment horizontal="center" vertical="justify"/>
    </xf>
    <xf numFmtId="0" fontId="9" fillId="2" borderId="24" xfId="0" applyFont="1" applyFill="1" applyBorder="1" applyAlignment="1">
      <alignment horizontal="justify" vertical="justify"/>
    </xf>
    <xf numFmtId="0" fontId="9" fillId="2" borderId="24" xfId="0" applyFont="1" applyFill="1" applyBorder="1" applyAlignment="1">
      <alignment vertical="top"/>
    </xf>
    <xf numFmtId="0" fontId="9" fillId="2" borderId="29" xfId="0" applyFont="1" applyFill="1" applyBorder="1" applyAlignment="1">
      <alignment vertical="top"/>
    </xf>
    <xf numFmtId="0" fontId="2" fillId="2" borderId="39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left" vertical="top"/>
    </xf>
    <xf numFmtId="0" fontId="2" fillId="2" borderId="42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justify" vertical="justify"/>
    </xf>
    <xf numFmtId="0" fontId="2" fillId="2" borderId="23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164" fontId="23" fillId="2" borderId="29" xfId="0" applyNumberFormat="1" applyFont="1" applyFill="1" applyBorder="1" applyAlignment="1">
      <alignment horizontal="center" vertical="center"/>
    </xf>
    <xf numFmtId="165" fontId="19" fillId="2" borderId="29" xfId="0" applyNumberFormat="1" applyFont="1" applyFill="1" applyBorder="1" applyAlignment="1">
      <alignment horizontal="center" vertical="center" wrapText="1"/>
    </xf>
    <xf numFmtId="0" fontId="19" fillId="2" borderId="29" xfId="0" applyFont="1" applyFill="1" applyBorder="1" applyAlignment="1">
      <alignment horizontal="center" vertical="center"/>
    </xf>
    <xf numFmtId="0" fontId="24" fillId="2" borderId="29" xfId="0" applyFont="1" applyFill="1" applyBorder="1" applyAlignment="1">
      <alignment horizontal="left" vertical="top"/>
    </xf>
    <xf numFmtId="165" fontId="2" fillId="2" borderId="20" xfId="0" applyNumberFormat="1" applyFont="1" applyFill="1" applyBorder="1" applyAlignment="1">
      <alignment horizontal="center" vertical="center" wrapText="1"/>
    </xf>
    <xf numFmtId="165" fontId="2" fillId="2" borderId="24" xfId="0" applyNumberFormat="1" applyFont="1" applyFill="1" applyBorder="1" applyAlignment="1">
      <alignment horizontal="center" vertical="center" wrapText="1"/>
    </xf>
    <xf numFmtId="165" fontId="2" fillId="2" borderId="29" xfId="0" applyNumberFormat="1" applyFont="1" applyFill="1" applyBorder="1" applyAlignment="1">
      <alignment horizontal="center" vertical="center" wrapText="1"/>
    </xf>
    <xf numFmtId="0" fontId="22" fillId="2" borderId="25" xfId="0" applyFont="1" applyFill="1" applyBorder="1" applyAlignment="1">
      <alignment horizontal="justify" vertical="top" wrapText="1"/>
    </xf>
    <xf numFmtId="164" fontId="4" fillId="2" borderId="46" xfId="0" applyNumberFormat="1" applyFont="1" applyFill="1" applyBorder="1" applyAlignment="1">
      <alignment horizontal="center" vertical="center"/>
    </xf>
    <xf numFmtId="164" fontId="4" fillId="2" borderId="41" xfId="0" applyNumberFormat="1" applyFont="1" applyFill="1" applyBorder="1" applyAlignment="1">
      <alignment horizontal="center" vertical="center"/>
    </xf>
    <xf numFmtId="164" fontId="4" fillId="2" borderId="43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164" fontId="4" fillId="2" borderId="37" xfId="0" applyNumberFormat="1" applyFont="1" applyFill="1" applyBorder="1" applyAlignment="1">
      <alignment horizontal="center" vertical="center"/>
    </xf>
    <xf numFmtId="165" fontId="2" fillId="2" borderId="46" xfId="0" applyNumberFormat="1" applyFont="1" applyFill="1" applyBorder="1" applyAlignment="1">
      <alignment horizontal="center" vertical="center" wrapText="1"/>
    </xf>
    <xf numFmtId="164" fontId="4" fillId="2" borderId="39" xfId="0" applyNumberFormat="1" applyFont="1" applyFill="1" applyBorder="1" applyAlignment="1">
      <alignment horizontal="center" vertical="center"/>
    </xf>
    <xf numFmtId="165" fontId="2" fillId="2" borderId="41" xfId="0" applyNumberFormat="1" applyFont="1" applyFill="1" applyBorder="1" applyAlignment="1">
      <alignment horizontal="center" vertical="center" wrapText="1"/>
    </xf>
    <xf numFmtId="0" fontId="25" fillId="2" borderId="27" xfId="0" applyFont="1" applyFill="1" applyBorder="1" applyAlignment="1">
      <alignment horizontal="left" vertical="top"/>
    </xf>
    <xf numFmtId="0" fontId="25" fillId="2" borderId="24" xfId="0" applyFont="1" applyFill="1" applyBorder="1" applyAlignment="1">
      <alignment horizontal="left" vertical="top"/>
    </xf>
    <xf numFmtId="164" fontId="4" fillId="2" borderId="42" xfId="0" applyNumberFormat="1" applyFont="1" applyFill="1" applyBorder="1" applyAlignment="1">
      <alignment horizontal="center" vertical="center"/>
    </xf>
    <xf numFmtId="165" fontId="2" fillId="2" borderId="43" xfId="0" applyNumberFormat="1" applyFont="1" applyFill="1" applyBorder="1" applyAlignment="1">
      <alignment horizontal="center" vertical="center" wrapText="1"/>
    </xf>
    <xf numFmtId="0" fontId="25" fillId="2" borderId="44" xfId="0" applyFont="1" applyFill="1" applyBorder="1" applyAlignment="1">
      <alignment horizontal="left" vertical="top"/>
    </xf>
    <xf numFmtId="0" fontId="9" fillId="2" borderId="24" xfId="0" applyFont="1" applyFill="1" applyBorder="1" applyAlignment="1">
      <alignment horizontal="left" vertical="top" wrapText="1"/>
    </xf>
    <xf numFmtId="0" fontId="9" fillId="2" borderId="4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2" fillId="2" borderId="39" xfId="0" applyFont="1" applyFill="1" applyBorder="1"/>
    <xf numFmtId="0" fontId="0" fillId="2" borderId="0" xfId="0" applyFill="1"/>
    <xf numFmtId="166" fontId="20" fillId="2" borderId="0" xfId="0" applyNumberFormat="1" applyFont="1" applyFill="1"/>
    <xf numFmtId="43" fontId="26" fillId="2" borderId="0" xfId="1" applyFont="1" applyFill="1" applyBorder="1" applyAlignment="1">
      <alignment wrapText="1"/>
    </xf>
    <xf numFmtId="0" fontId="20" fillId="2" borderId="0" xfId="0" applyFont="1" applyFill="1"/>
    <xf numFmtId="166" fontId="20" fillId="2" borderId="11" xfId="0" applyNumberFormat="1" applyFont="1" applyFill="1" applyBorder="1"/>
    <xf numFmtId="0" fontId="20" fillId="2" borderId="11" xfId="0" applyFont="1" applyFill="1" applyBorder="1"/>
    <xf numFmtId="0" fontId="2" fillId="2" borderId="11" xfId="0" applyFont="1" applyFill="1" applyBorder="1"/>
    <xf numFmtId="43" fontId="26" fillId="2" borderId="11" xfId="1" applyFont="1" applyFill="1" applyBorder="1" applyAlignment="1">
      <alignment wrapText="1"/>
    </xf>
    <xf numFmtId="0" fontId="0" fillId="2" borderId="11" xfId="0" applyFill="1" applyBorder="1"/>
    <xf numFmtId="0" fontId="9" fillId="3" borderId="13" xfId="0" applyFont="1" applyFill="1" applyBorder="1" applyAlignment="1">
      <alignment horizontal="center" vertical="center"/>
    </xf>
    <xf numFmtId="49" fontId="15" fillId="2" borderId="5" xfId="0" applyNumberFormat="1" applyFont="1" applyFill="1" applyBorder="1" applyAlignment="1">
      <alignment horizontal="left" vertical="center" wrapText="1"/>
    </xf>
    <xf numFmtId="0" fontId="9" fillId="2" borderId="49" xfId="0" applyFont="1" applyFill="1" applyBorder="1" applyAlignment="1">
      <alignment horizontal="center" vertical="top" wrapText="1"/>
    </xf>
    <xf numFmtId="0" fontId="15" fillId="2" borderId="5" xfId="0" applyFont="1" applyFill="1" applyBorder="1" applyAlignment="1">
      <alignment horizontal="left" vertical="center"/>
    </xf>
    <xf numFmtId="0" fontId="30" fillId="2" borderId="5" xfId="0" applyFont="1" applyFill="1" applyBorder="1" applyAlignment="1">
      <alignment horizontal="center" vertical="center" wrapText="1"/>
    </xf>
    <xf numFmtId="14" fontId="15" fillId="2" borderId="5" xfId="0" applyNumberFormat="1" applyFont="1" applyFill="1" applyBorder="1" applyAlignment="1">
      <alignment horizontal="left" vertical="center"/>
    </xf>
    <xf numFmtId="0" fontId="9" fillId="2" borderId="40" xfId="0" applyFont="1" applyFill="1" applyBorder="1" applyAlignment="1">
      <alignment horizontal="center" vertical="top" wrapText="1"/>
    </xf>
    <xf numFmtId="0" fontId="31" fillId="2" borderId="29" xfId="0" applyFont="1" applyFill="1" applyBorder="1" applyAlignment="1">
      <alignment horizontal="center" vertical="center" wrapText="1"/>
    </xf>
    <xf numFmtId="0" fontId="31" fillId="2" borderId="29" xfId="0" applyFont="1" applyFill="1" applyBorder="1" applyAlignment="1">
      <alignment horizontal="left" vertical="top" wrapText="1"/>
    </xf>
    <xf numFmtId="14" fontId="9" fillId="2" borderId="5" xfId="0" applyNumberFormat="1" applyFont="1" applyFill="1" applyBorder="1" applyAlignment="1">
      <alignment horizontal="left" vertical="center" wrapText="1"/>
    </xf>
    <xf numFmtId="14" fontId="9" fillId="2" borderId="5" xfId="0" applyNumberFormat="1" applyFont="1" applyFill="1" applyBorder="1" applyAlignment="1">
      <alignment horizontal="left" vertical="top" wrapText="1"/>
    </xf>
    <xf numFmtId="0" fontId="11" fillId="2" borderId="20" xfId="0" applyFont="1" applyFill="1" applyBorder="1" applyAlignment="1">
      <alignment horizontal="center"/>
    </xf>
    <xf numFmtId="0" fontId="11" fillId="2" borderId="24" xfId="0" applyFont="1" applyFill="1" applyBorder="1" applyAlignment="1">
      <alignment horizontal="center"/>
    </xf>
    <xf numFmtId="0" fontId="32" fillId="2" borderId="27" xfId="0" applyFont="1" applyFill="1" applyBorder="1" applyAlignment="1">
      <alignment horizontal="left" vertical="top" wrapText="1"/>
    </xf>
    <xf numFmtId="0" fontId="32" fillId="2" borderId="24" xfId="0" applyFont="1" applyFill="1" applyBorder="1" applyAlignment="1">
      <alignment horizontal="left" vertical="top" wrapText="1"/>
    </xf>
    <xf numFmtId="0" fontId="11" fillId="2" borderId="29" xfId="0" applyFont="1" applyFill="1" applyBorder="1" applyAlignment="1">
      <alignment horizontal="center"/>
    </xf>
    <xf numFmtId="0" fontId="32" fillId="2" borderId="29" xfId="0" applyFont="1" applyFill="1" applyBorder="1" applyAlignment="1">
      <alignment horizontal="left" vertical="top" wrapText="1"/>
    </xf>
    <xf numFmtId="0" fontId="11" fillId="2" borderId="20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vertical="center"/>
    </xf>
    <xf numFmtId="0" fontId="11" fillId="2" borderId="44" xfId="0" applyFont="1" applyFill="1" applyBorder="1" applyAlignment="1">
      <alignment horizontal="left" vertical="top" wrapText="1"/>
    </xf>
    <xf numFmtId="0" fontId="11" fillId="2" borderId="44" xfId="0" applyFont="1" applyFill="1" applyBorder="1"/>
    <xf numFmtId="0" fontId="9" fillId="2" borderId="5" xfId="0" applyFont="1" applyFill="1" applyBorder="1" applyAlignment="1">
      <alignment vertical="center"/>
    </xf>
    <xf numFmtId="0" fontId="11" fillId="2" borderId="44" xfId="0" applyFont="1" applyFill="1" applyBorder="1" applyAlignment="1">
      <alignment vertical="top"/>
    </xf>
    <xf numFmtId="0" fontId="11" fillId="2" borderId="57" xfId="0" applyFont="1" applyFill="1" applyBorder="1" applyAlignment="1">
      <alignment horizontal="center" vertical="top"/>
    </xf>
    <xf numFmtId="0" fontId="9" fillId="2" borderId="27" xfId="0" applyFont="1" applyFill="1" applyBorder="1" applyAlignment="1">
      <alignment horizontal="left" vertical="center" wrapText="1"/>
    </xf>
    <xf numFmtId="0" fontId="11" fillId="2" borderId="27" xfId="0" applyFont="1" applyFill="1" applyBorder="1"/>
    <xf numFmtId="0" fontId="11" fillId="2" borderId="30" xfId="0" applyFont="1" applyFill="1" applyBorder="1" applyAlignment="1">
      <alignment vertical="top"/>
    </xf>
    <xf numFmtId="14" fontId="11" fillId="2" borderId="30" xfId="0" applyNumberFormat="1" applyFont="1" applyFill="1" applyBorder="1" applyAlignment="1">
      <alignment horizontal="left" vertical="top"/>
    </xf>
    <xf numFmtId="0" fontId="11" fillId="2" borderId="49" xfId="0" applyFont="1" applyFill="1" applyBorder="1" applyAlignment="1">
      <alignment vertical="center"/>
    </xf>
    <xf numFmtId="0" fontId="11" fillId="2" borderId="59" xfId="0" applyFont="1" applyFill="1" applyBorder="1" applyAlignment="1">
      <alignment vertical="center"/>
    </xf>
    <xf numFmtId="0" fontId="11" fillId="2" borderId="38" xfId="0" applyFont="1" applyFill="1" applyBorder="1" applyAlignment="1">
      <alignment vertical="center"/>
    </xf>
    <xf numFmtId="0" fontId="11" fillId="2" borderId="49" xfId="0" applyFont="1" applyFill="1" applyBorder="1" applyAlignment="1">
      <alignment vertical="top" wrapText="1"/>
    </xf>
    <xf numFmtId="0" fontId="11" fillId="2" borderId="39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wrapText="1"/>
    </xf>
    <xf numFmtId="0" fontId="11" fillId="2" borderId="26" xfId="0" applyFont="1" applyFill="1" applyBorder="1" applyAlignment="1">
      <alignment horizontal="center" wrapText="1"/>
    </xf>
    <xf numFmtId="0" fontId="11" fillId="2" borderId="32" xfId="0" applyFont="1" applyFill="1" applyBorder="1" applyAlignment="1">
      <alignment horizontal="center" wrapText="1"/>
    </xf>
    <xf numFmtId="0" fontId="11" fillId="2" borderId="27" xfId="0" applyFont="1" applyFill="1" applyBorder="1" applyAlignment="1">
      <alignment horizontal="left" vertical="top" wrapText="1"/>
    </xf>
    <xf numFmtId="0" fontId="11" fillId="2" borderId="24" xfId="0" applyFont="1" applyFill="1" applyBorder="1" applyAlignment="1">
      <alignment horizontal="left" vertical="top" wrapText="1"/>
    </xf>
    <xf numFmtId="0" fontId="11" fillId="2" borderId="29" xfId="0" applyFont="1" applyFill="1" applyBorder="1" applyAlignment="1">
      <alignment horizontal="left" vertical="top" wrapText="1"/>
    </xf>
    <xf numFmtId="0" fontId="11" fillId="2" borderId="19" xfId="0" applyFont="1" applyFill="1" applyBorder="1" applyAlignment="1">
      <alignment vertical="center" wrapText="1"/>
    </xf>
    <xf numFmtId="0" fontId="11" fillId="2" borderId="23" xfId="0" applyFont="1" applyFill="1" applyBorder="1" applyAlignment="1">
      <alignment vertical="center" wrapText="1"/>
    </xf>
    <xf numFmtId="0" fontId="11" fillId="2" borderId="28" xfId="0" applyFont="1" applyFill="1" applyBorder="1" applyAlignment="1">
      <alignment vertical="center" wrapText="1"/>
    </xf>
    <xf numFmtId="164" fontId="9" fillId="2" borderId="20" xfId="0" applyNumberFormat="1" applyFont="1" applyFill="1" applyBorder="1" applyAlignment="1">
      <alignment horizontal="center" vertical="center"/>
    </xf>
    <xf numFmtId="164" fontId="9" fillId="2" borderId="24" xfId="0" applyNumberFormat="1" applyFont="1" applyFill="1" applyBorder="1" applyAlignment="1">
      <alignment horizontal="center" vertical="center"/>
    </xf>
    <xf numFmtId="164" fontId="9" fillId="2" borderId="29" xfId="0" applyNumberFormat="1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wrapText="1"/>
    </xf>
    <xf numFmtId="0" fontId="11" fillId="2" borderId="39" xfId="0" applyFont="1" applyFill="1" applyBorder="1" applyAlignment="1">
      <alignment horizontal="center" wrapText="1"/>
    </xf>
    <xf numFmtId="0" fontId="11" fillId="2" borderId="42" xfId="0" applyFont="1" applyFill="1" applyBorder="1" applyAlignment="1">
      <alignment horizontal="center" wrapText="1"/>
    </xf>
    <xf numFmtId="0" fontId="11" fillId="2" borderId="46" xfId="0" applyFont="1" applyFill="1" applyBorder="1" applyAlignment="1">
      <alignment vertical="center" wrapText="1"/>
    </xf>
    <xf numFmtId="0" fontId="11" fillId="2" borderId="41" xfId="0" applyFont="1" applyFill="1" applyBorder="1" applyAlignment="1">
      <alignment vertical="center" wrapText="1"/>
    </xf>
    <xf numFmtId="0" fontId="11" fillId="2" borderId="43" xfId="0" applyFont="1" applyFill="1" applyBorder="1" applyAlignment="1">
      <alignment vertical="center" wrapText="1"/>
    </xf>
    <xf numFmtId="165" fontId="11" fillId="2" borderId="20" xfId="0" applyNumberFormat="1" applyFont="1" applyFill="1" applyBorder="1" applyAlignment="1">
      <alignment horizontal="center" vertical="center"/>
    </xf>
    <xf numFmtId="165" fontId="11" fillId="2" borderId="24" xfId="0" applyNumberFormat="1" applyFont="1" applyFill="1" applyBorder="1" applyAlignment="1">
      <alignment horizontal="center" vertical="center"/>
    </xf>
    <xf numFmtId="165" fontId="11" fillId="2" borderId="29" xfId="0" applyNumberFormat="1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top"/>
    </xf>
    <xf numFmtId="0" fontId="9" fillId="2" borderId="29" xfId="0" applyFont="1" applyFill="1" applyBorder="1" applyAlignment="1">
      <alignment horizontal="center" vertical="top"/>
    </xf>
    <xf numFmtId="0" fontId="11" fillId="2" borderId="37" xfId="0" applyFont="1" applyFill="1" applyBorder="1" applyAlignment="1">
      <alignment horizontal="center" vertical="center" wrapText="1"/>
    </xf>
    <xf numFmtId="0" fontId="11" fillId="2" borderId="42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top" wrapText="1"/>
    </xf>
    <xf numFmtId="0" fontId="9" fillId="2" borderId="24" xfId="0" applyFont="1" applyFill="1" applyBorder="1" applyAlignment="1">
      <alignment horizontal="center" vertical="top" wrapText="1"/>
    </xf>
    <xf numFmtId="0" fontId="9" fillId="2" borderId="29" xfId="0" applyFont="1" applyFill="1" applyBorder="1" applyAlignment="1">
      <alignment horizontal="center" vertical="top" wrapTex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11" fillId="2" borderId="37" xfId="0" applyFont="1" applyFill="1" applyBorder="1" applyAlignment="1">
      <alignment vertical="center" wrapText="1"/>
    </xf>
    <xf numFmtId="0" fontId="11" fillId="2" borderId="39" xfId="0" applyFont="1" applyFill="1" applyBorder="1" applyAlignment="1">
      <alignment vertical="center" wrapText="1"/>
    </xf>
    <xf numFmtId="0" fontId="11" fillId="2" borderId="42" xfId="0" applyFont="1" applyFill="1" applyBorder="1" applyAlignment="1">
      <alignment vertical="center" wrapText="1"/>
    </xf>
    <xf numFmtId="0" fontId="9" fillId="2" borderId="27" xfId="0" applyFont="1" applyFill="1" applyBorder="1" applyAlignment="1">
      <alignment horizontal="center" vertical="top"/>
    </xf>
    <xf numFmtId="0" fontId="16" fillId="2" borderId="37" xfId="0" applyFont="1" applyFill="1" applyBorder="1" applyAlignment="1">
      <alignment horizontal="justify" vertical="justify"/>
    </xf>
    <xf numFmtId="0" fontId="16" fillId="2" borderId="39" xfId="0" applyFont="1" applyFill="1" applyBorder="1" applyAlignment="1">
      <alignment horizontal="justify" vertical="justify"/>
    </xf>
    <xf numFmtId="0" fontId="16" fillId="2" borderId="42" xfId="0" applyFont="1" applyFill="1" applyBorder="1" applyAlignment="1">
      <alignment horizontal="justify" vertical="justify"/>
    </xf>
    <xf numFmtId="0" fontId="11" fillId="2" borderId="27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50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164" fontId="9" fillId="2" borderId="37" xfId="0" applyNumberFormat="1" applyFont="1" applyFill="1" applyBorder="1" applyAlignment="1">
      <alignment horizontal="center" vertical="center"/>
    </xf>
    <xf numFmtId="164" fontId="9" fillId="2" borderId="39" xfId="0" applyNumberFormat="1" applyFont="1" applyFill="1" applyBorder="1" applyAlignment="1">
      <alignment horizontal="center" vertical="center"/>
    </xf>
    <xf numFmtId="164" fontId="9" fillId="2" borderId="42" xfId="0" applyNumberFormat="1" applyFont="1" applyFill="1" applyBorder="1" applyAlignment="1">
      <alignment horizontal="center" vertical="center"/>
    </xf>
    <xf numFmtId="165" fontId="11" fillId="2" borderId="37" xfId="0" applyNumberFormat="1" applyFont="1" applyFill="1" applyBorder="1" applyAlignment="1">
      <alignment horizontal="center" vertical="center"/>
    </xf>
    <xf numFmtId="165" fontId="11" fillId="2" borderId="39" xfId="0" applyNumberFormat="1" applyFont="1" applyFill="1" applyBorder="1" applyAlignment="1">
      <alignment horizontal="center" vertical="center"/>
    </xf>
    <xf numFmtId="165" fontId="11" fillId="2" borderId="42" xfId="0" applyNumberFormat="1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11" fillId="2" borderId="42" xfId="0" applyFont="1" applyFill="1" applyBorder="1" applyAlignment="1">
      <alignment horizontal="center" vertical="center"/>
    </xf>
    <xf numFmtId="0" fontId="11" fillId="2" borderId="4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165" fontId="9" fillId="2" borderId="37" xfId="0" applyNumberFormat="1" applyFont="1" applyFill="1" applyBorder="1" applyAlignment="1">
      <alignment horizontal="center" vertical="center"/>
    </xf>
    <xf numFmtId="165" fontId="9" fillId="2" borderId="39" xfId="0" applyNumberFormat="1" applyFont="1" applyFill="1" applyBorder="1" applyAlignment="1">
      <alignment horizontal="center" vertical="center"/>
    </xf>
    <xf numFmtId="165" fontId="9" fillId="2" borderId="42" xfId="0" applyNumberFormat="1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 wrapText="1"/>
    </xf>
    <xf numFmtId="0" fontId="11" fillId="2" borderId="41" xfId="0" applyFont="1" applyFill="1" applyBorder="1" applyAlignment="1">
      <alignment horizontal="center" vertical="center" wrapText="1"/>
    </xf>
    <xf numFmtId="0" fontId="11" fillId="2" borderId="43" xfId="0" applyFont="1" applyFill="1" applyBorder="1" applyAlignment="1">
      <alignment horizontal="center" vertical="center" wrapText="1"/>
    </xf>
    <xf numFmtId="0" fontId="11" fillId="2" borderId="48" xfId="0" applyFont="1" applyFill="1" applyBorder="1" applyAlignment="1">
      <alignment vertical="center" wrapText="1"/>
    </xf>
    <xf numFmtId="0" fontId="11" fillId="2" borderId="9" xfId="0" applyFont="1" applyFill="1" applyBorder="1" applyAlignment="1">
      <alignment vertical="center" wrapText="1"/>
    </xf>
    <xf numFmtId="0" fontId="11" fillId="2" borderId="10" xfId="0" applyFont="1" applyFill="1" applyBorder="1" applyAlignment="1">
      <alignment vertical="center" wrapText="1"/>
    </xf>
    <xf numFmtId="0" fontId="7" fillId="2" borderId="20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3" fillId="2" borderId="0" xfId="0" applyFont="1" applyFill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1" fillId="2" borderId="46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47" xfId="0" applyFont="1" applyFill="1" applyBorder="1" applyAlignment="1">
      <alignment horizontal="center" vertical="center" wrapText="1"/>
    </xf>
    <xf numFmtId="164" fontId="9" fillId="2" borderId="38" xfId="0" applyNumberFormat="1" applyFont="1" applyFill="1" applyBorder="1" applyAlignment="1">
      <alignment horizontal="center" vertical="center"/>
    </xf>
    <xf numFmtId="164" fontId="9" fillId="2" borderId="49" xfId="0" applyNumberFormat="1" applyFont="1" applyFill="1" applyBorder="1" applyAlignment="1">
      <alignment horizontal="center" vertical="center"/>
    </xf>
    <xf numFmtId="164" fontId="9" fillId="2" borderId="40" xfId="0" applyNumberFormat="1" applyFont="1" applyFill="1" applyBorder="1" applyAlignment="1">
      <alignment horizontal="center" vertical="center"/>
    </xf>
    <xf numFmtId="165" fontId="11" fillId="2" borderId="21" xfId="0" applyNumberFormat="1" applyFont="1" applyFill="1" applyBorder="1" applyAlignment="1">
      <alignment horizontal="center" vertical="center"/>
    </xf>
    <xf numFmtId="165" fontId="11" fillId="2" borderId="25" xfId="0" applyNumberFormat="1" applyFont="1" applyFill="1" applyBorder="1" applyAlignment="1">
      <alignment horizontal="center" vertical="center"/>
    </xf>
    <xf numFmtId="165" fontId="11" fillId="2" borderId="34" xfId="0" applyNumberFormat="1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165" fontId="11" fillId="2" borderId="5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left" vertical="top" wrapText="1"/>
    </xf>
    <xf numFmtId="0" fontId="11" fillId="2" borderId="41" xfId="0" applyFont="1" applyFill="1" applyBorder="1" applyAlignment="1">
      <alignment horizontal="left" vertical="top" wrapText="1"/>
    </xf>
    <xf numFmtId="0" fontId="11" fillId="2" borderId="43" xfId="0" applyFont="1" applyFill="1" applyBorder="1" applyAlignment="1">
      <alignment horizontal="left" vertical="top" wrapText="1"/>
    </xf>
    <xf numFmtId="0" fontId="11" fillId="2" borderId="22" xfId="0" applyFont="1" applyFill="1" applyBorder="1" applyAlignment="1">
      <alignment vertical="center" wrapText="1"/>
    </xf>
    <xf numFmtId="0" fontId="11" fillId="2" borderId="26" xfId="0" applyFont="1" applyFill="1" applyBorder="1" applyAlignment="1">
      <alignment vertical="center" wrapText="1"/>
    </xf>
    <xf numFmtId="0" fontId="11" fillId="2" borderId="32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horizontal="center" vertical="center" wrapText="1"/>
    </xf>
    <xf numFmtId="164" fontId="9" fillId="2" borderId="41" xfId="0" applyNumberFormat="1" applyFont="1" applyFill="1" applyBorder="1" applyAlignment="1">
      <alignment horizontal="center" vertical="center"/>
    </xf>
    <xf numFmtId="164" fontId="9" fillId="2" borderId="43" xfId="0" applyNumberFormat="1" applyFont="1" applyFill="1" applyBorder="1" applyAlignment="1">
      <alignment horizontal="center" vertical="center"/>
    </xf>
    <xf numFmtId="0" fontId="27" fillId="2" borderId="0" xfId="0" applyFont="1" applyFill="1" applyAlignment="1">
      <alignment horizontal="left"/>
    </xf>
    <xf numFmtId="0" fontId="27" fillId="2" borderId="11" xfId="0" applyFont="1" applyFill="1" applyBorder="1" applyAlignment="1">
      <alignment horizontal="center" vertical="top"/>
    </xf>
    <xf numFmtId="4" fontId="29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22" fillId="2" borderId="31" xfId="0" applyFont="1" applyFill="1" applyBorder="1" applyAlignment="1">
      <alignment horizontal="justify" vertical="justify"/>
    </xf>
    <xf numFmtId="0" fontId="33" fillId="2" borderId="25" xfId="0" applyFont="1" applyFill="1" applyBorder="1" applyAlignment="1">
      <alignment horizontal="justify" vertical="top" wrapText="1"/>
    </xf>
    <xf numFmtId="0" fontId="34" fillId="2" borderId="19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wrapText="1"/>
    </xf>
    <xf numFmtId="0" fontId="11" fillId="2" borderId="24" xfId="0" applyFont="1" applyFill="1" applyBorder="1" applyAlignment="1">
      <alignment horizontal="left" vertical="center" wrapText="1"/>
    </xf>
    <xf numFmtId="0" fontId="35" fillId="2" borderId="0" xfId="0" applyFont="1" applyFill="1" applyAlignment="1">
      <alignment horizontal="justify" vertical="justify" wrapText="1"/>
    </xf>
    <xf numFmtId="0" fontId="2" fillId="2" borderId="39" xfId="0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horizontal="justify" vertical="justify"/>
    </xf>
    <xf numFmtId="0" fontId="34" fillId="2" borderId="23" xfId="0" applyFont="1" applyFill="1" applyBorder="1" applyAlignment="1">
      <alignment horizontal="center" vertical="center" wrapText="1"/>
    </xf>
    <xf numFmtId="0" fontId="34" fillId="2" borderId="37" xfId="0" applyFont="1" applyFill="1" applyBorder="1" applyAlignment="1">
      <alignment horizontal="center" vertical="center" wrapText="1"/>
    </xf>
    <xf numFmtId="0" fontId="34" fillId="2" borderId="19" xfId="0" applyFont="1" applyFill="1" applyBorder="1" applyAlignment="1">
      <alignment vertical="center" wrapText="1"/>
    </xf>
    <xf numFmtId="0" fontId="34" fillId="2" borderId="23" xfId="0" applyFont="1" applyFill="1" applyBorder="1" applyAlignment="1">
      <alignment vertical="center" wrapText="1"/>
    </xf>
    <xf numFmtId="0" fontId="22" fillId="2" borderId="35" xfId="0" applyFont="1" applyFill="1" applyBorder="1" applyAlignment="1">
      <alignment vertical="center" wrapText="1"/>
    </xf>
    <xf numFmtId="0" fontId="22" fillId="2" borderId="25" xfId="0" applyFont="1" applyFill="1" applyBorder="1" applyAlignment="1">
      <alignment vertical="center"/>
    </xf>
    <xf numFmtId="0" fontId="22" fillId="2" borderId="25" xfId="0" applyFont="1" applyFill="1" applyBorder="1" applyAlignment="1">
      <alignment horizontal="justify" vertical="center" wrapText="1"/>
    </xf>
    <xf numFmtId="14" fontId="22" fillId="2" borderId="25" xfId="0" applyNumberFormat="1" applyFont="1" applyFill="1" applyBorder="1" applyAlignment="1">
      <alignment horizontal="left" vertical="center"/>
    </xf>
    <xf numFmtId="0" fontId="34" fillId="2" borderId="31" xfId="0" applyFont="1" applyFill="1" applyBorder="1" applyAlignment="1">
      <alignment vertical="center"/>
    </xf>
    <xf numFmtId="49" fontId="22" fillId="2" borderId="36" xfId="0" applyNumberFormat="1" applyFont="1" applyFill="1" applyBorder="1" applyAlignment="1">
      <alignment horizontal="left" vertical="center" wrapText="1"/>
    </xf>
    <xf numFmtId="14" fontId="22" fillId="2" borderId="45" xfId="0" applyNumberFormat="1" applyFont="1" applyFill="1" applyBorder="1" applyAlignment="1">
      <alignment horizontal="left" vertical="center"/>
    </xf>
    <xf numFmtId="0" fontId="22" fillId="2" borderId="35" xfId="0" applyFont="1" applyFill="1" applyBorder="1" applyAlignment="1">
      <alignment horizontal="justify" vertical="top" wrapText="1"/>
    </xf>
    <xf numFmtId="0" fontId="22" fillId="2" borderId="31" xfId="0" applyFont="1" applyFill="1" applyBorder="1" applyAlignment="1">
      <alignment horizontal="left" vertical="center"/>
    </xf>
    <xf numFmtId="0" fontId="34" fillId="2" borderId="5" xfId="0" applyFont="1" applyFill="1" applyBorder="1" applyAlignment="1">
      <alignment vertical="center"/>
    </xf>
    <xf numFmtId="0" fontId="22" fillId="2" borderId="21" xfId="0" applyFont="1" applyFill="1" applyBorder="1" applyAlignment="1">
      <alignment vertical="center" wrapText="1"/>
    </xf>
    <xf numFmtId="0" fontId="22" fillId="2" borderId="24" xfId="0" applyFont="1" applyFill="1" applyBorder="1" applyAlignment="1">
      <alignment vertical="center" wrapText="1"/>
    </xf>
    <xf numFmtId="0" fontId="22" fillId="2" borderId="29" xfId="0" applyFont="1" applyFill="1" applyBorder="1" applyAlignment="1">
      <alignment vertical="center" wrapText="1"/>
    </xf>
    <xf numFmtId="49" fontId="22" fillId="2" borderId="21" xfId="0" applyNumberFormat="1" applyFont="1" applyFill="1" applyBorder="1" applyAlignment="1">
      <alignment horizontal="left" vertical="center" wrapText="1"/>
    </xf>
    <xf numFmtId="0" fontId="22" fillId="2" borderId="25" xfId="0" applyFont="1" applyFill="1" applyBorder="1" applyAlignment="1">
      <alignment horizontal="left" vertical="center"/>
    </xf>
    <xf numFmtId="49" fontId="22" fillId="2" borderId="35" xfId="0" applyNumberFormat="1" applyFont="1" applyFill="1" applyBorder="1" applyAlignment="1">
      <alignment horizontal="left" vertical="center" wrapText="1"/>
    </xf>
    <xf numFmtId="0" fontId="22" fillId="2" borderId="34" xfId="0" applyFont="1" applyFill="1" applyBorder="1" applyAlignment="1">
      <alignment horizontal="left" vertical="center"/>
    </xf>
    <xf numFmtId="0" fontId="22" fillId="2" borderId="5" xfId="0" applyFont="1" applyFill="1" applyBorder="1" applyAlignment="1">
      <alignment horizontal="left" vertical="center" wrapText="1"/>
    </xf>
    <xf numFmtId="0" fontId="22" fillId="2" borderId="30" xfId="0" applyFont="1" applyFill="1" applyBorder="1" applyAlignment="1">
      <alignment horizontal="left" vertical="center"/>
    </xf>
    <xf numFmtId="0" fontId="22" fillId="2" borderId="58" xfId="0" applyFont="1" applyFill="1" applyBorder="1" applyAlignment="1">
      <alignment horizontal="left" vertical="center"/>
    </xf>
    <xf numFmtId="14" fontId="22" fillId="2" borderId="6" xfId="0" applyNumberFormat="1" applyFont="1" applyFill="1" applyBorder="1" applyAlignment="1">
      <alignment horizontal="left" vertical="center"/>
    </xf>
    <xf numFmtId="0" fontId="22" fillId="2" borderId="54" xfId="0" applyFont="1" applyFill="1" applyBorder="1" applyAlignment="1">
      <alignment horizontal="left" vertical="center"/>
    </xf>
    <xf numFmtId="0" fontId="36" fillId="2" borderId="0" xfId="0" applyFont="1" applyFill="1"/>
    <xf numFmtId="0" fontId="22" fillId="2" borderId="44" xfId="0" applyFont="1" applyFill="1" applyBorder="1" applyAlignment="1">
      <alignment horizontal="left" vertical="center" wrapText="1"/>
    </xf>
    <xf numFmtId="164" fontId="34" fillId="2" borderId="24" xfId="0" applyNumberFormat="1" applyFont="1" applyFill="1" applyBorder="1" applyAlignment="1">
      <alignment horizontal="center" vertical="center"/>
    </xf>
    <xf numFmtId="165" fontId="34" fillId="2" borderId="24" xfId="0" applyNumberFormat="1" applyFont="1" applyFill="1" applyBorder="1" applyAlignment="1">
      <alignment horizontal="center" vertical="center"/>
    </xf>
    <xf numFmtId="0" fontId="34" fillId="2" borderId="27" xfId="0" applyFont="1" applyFill="1" applyBorder="1" applyAlignment="1">
      <alignment vertical="center" wrapText="1"/>
    </xf>
    <xf numFmtId="49" fontId="22" fillId="2" borderId="3" xfId="0" applyNumberFormat="1" applyFont="1" applyFill="1" applyBorder="1" applyAlignment="1">
      <alignment horizontal="left" vertical="center" wrapText="1"/>
    </xf>
    <xf numFmtId="0" fontId="22" fillId="2" borderId="6" xfId="0" applyFont="1" applyFill="1" applyBorder="1" applyAlignment="1">
      <alignment horizontal="left" vertical="center"/>
    </xf>
    <xf numFmtId="0" fontId="22" fillId="2" borderId="54" xfId="0" applyFont="1" applyFill="1" applyBorder="1" applyAlignment="1">
      <alignment horizontal="justify" vertical="justify" wrapText="1"/>
    </xf>
    <xf numFmtId="0" fontId="31" fillId="2" borderId="26" xfId="0" applyFont="1" applyFill="1" applyBorder="1" applyAlignment="1">
      <alignment horizontal="center" vertical="center" wrapText="1"/>
    </xf>
    <xf numFmtId="14" fontId="22" fillId="2" borderId="35" xfId="0" applyNumberFormat="1" applyFont="1" applyFill="1" applyBorder="1" applyAlignment="1">
      <alignment horizontal="left" vertical="center"/>
    </xf>
    <xf numFmtId="0" fontId="2" fillId="0" borderId="45" xfId="0" applyFont="1" applyBorder="1"/>
    <xf numFmtId="0" fontId="33" fillId="2" borderId="6" xfId="0" applyFont="1" applyFill="1" applyBorder="1" applyAlignment="1">
      <alignment horizontal="justify" vertical="top" wrapText="1"/>
    </xf>
    <xf numFmtId="0" fontId="33" fillId="2" borderId="58" xfId="0" applyFont="1" applyFill="1" applyBorder="1" applyAlignment="1">
      <alignment horizontal="justify" vertical="top"/>
    </xf>
    <xf numFmtId="0" fontId="11" fillId="2" borderId="42" xfId="0" applyFont="1" applyFill="1" applyBorder="1" applyAlignment="1">
      <alignment horizontal="left" wrapText="1"/>
    </xf>
    <xf numFmtId="0" fontId="34" fillId="2" borderId="9" xfId="0" applyFont="1" applyFill="1" applyBorder="1" applyAlignment="1">
      <alignment horizontal="center" vertical="justify"/>
    </xf>
    <xf numFmtId="0" fontId="2" fillId="2" borderId="9" xfId="0" applyFont="1" applyFill="1" applyBorder="1"/>
    <xf numFmtId="0" fontId="3" fillId="2" borderId="9" xfId="0" applyFont="1" applyFill="1" applyBorder="1"/>
    <xf numFmtId="0" fontId="3" fillId="2" borderId="10" xfId="0" applyFont="1" applyFill="1" applyBorder="1"/>
    <xf numFmtId="0" fontId="2" fillId="2" borderId="48" xfId="0" applyFont="1" applyFill="1" applyBorder="1"/>
    <xf numFmtId="0" fontId="2" fillId="0" borderId="39" xfId="0" applyFont="1" applyBorder="1"/>
    <xf numFmtId="165" fontId="2" fillId="2" borderId="37" xfId="0" applyNumberFormat="1" applyFont="1" applyFill="1" applyBorder="1" applyAlignment="1">
      <alignment horizontal="center" vertical="center" wrapText="1"/>
    </xf>
    <xf numFmtId="165" fontId="2" fillId="2" borderId="39" xfId="0" applyNumberFormat="1" applyFont="1" applyFill="1" applyBorder="1" applyAlignment="1">
      <alignment horizontal="center" vertical="center" wrapText="1"/>
    </xf>
    <xf numFmtId="165" fontId="2" fillId="2" borderId="42" xfId="0" applyNumberFormat="1" applyFont="1" applyFill="1" applyBorder="1" applyAlignment="1">
      <alignment horizontal="center" vertical="center" wrapText="1"/>
    </xf>
    <xf numFmtId="164" fontId="3" fillId="2" borderId="60" xfId="0" applyNumberFormat="1" applyFont="1" applyFill="1" applyBorder="1" applyAlignment="1">
      <alignment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11" fillId="2" borderId="61" xfId="0" applyFont="1" applyFill="1" applyBorder="1" applyAlignment="1">
      <alignment horizontal="left" vertical="center" wrapText="1"/>
    </xf>
    <xf numFmtId="0" fontId="11" fillId="2" borderId="62" xfId="0" applyFont="1" applyFill="1" applyBorder="1" applyAlignment="1">
      <alignment horizontal="left" vertical="top" wrapText="1"/>
    </xf>
    <xf numFmtId="0" fontId="11" fillId="2" borderId="39" xfId="0" applyFont="1" applyFill="1" applyBorder="1" applyAlignment="1">
      <alignment horizontal="left" vertical="top" wrapText="1"/>
    </xf>
    <xf numFmtId="0" fontId="11" fillId="2" borderId="42" xfId="0" applyFont="1" applyFill="1" applyBorder="1" applyAlignment="1">
      <alignment horizontal="left" vertical="top" wrapText="1"/>
    </xf>
    <xf numFmtId="0" fontId="9" fillId="2" borderId="61" xfId="0" applyFont="1" applyFill="1" applyBorder="1" applyAlignment="1">
      <alignment horizontal="left" vertical="center" wrapText="1"/>
    </xf>
    <xf numFmtId="0" fontId="9" fillId="2" borderId="62" xfId="0" applyFont="1" applyFill="1" applyBorder="1" applyAlignment="1">
      <alignment horizontal="left" vertical="top"/>
    </xf>
    <xf numFmtId="0" fontId="9" fillId="2" borderId="39" xfId="0" applyFont="1" applyFill="1" applyBorder="1" applyAlignment="1">
      <alignment horizontal="left" vertical="top"/>
    </xf>
    <xf numFmtId="0" fontId="9" fillId="2" borderId="42" xfId="0" applyFont="1" applyFill="1" applyBorder="1" applyAlignment="1">
      <alignment horizontal="left" vertical="top"/>
    </xf>
    <xf numFmtId="0" fontId="34" fillId="2" borderId="20" xfId="0" applyFont="1" applyFill="1" applyBorder="1" applyAlignment="1">
      <alignment horizontal="center" vertical="center" wrapText="1"/>
    </xf>
    <xf numFmtId="0" fontId="37" fillId="0" borderId="0" xfId="0" applyFont="1" applyAlignment="1">
      <alignment horizontal="left" vertical="center" wrapText="1"/>
    </xf>
    <xf numFmtId="14" fontId="22" fillId="2" borderId="61" xfId="0" applyNumberFormat="1" applyFont="1" applyFill="1" applyBorder="1" applyAlignment="1">
      <alignment horizontal="left" vertical="center"/>
    </xf>
    <xf numFmtId="0" fontId="22" fillId="2" borderId="63" xfId="0" applyFont="1" applyFill="1" applyBorder="1" applyAlignment="1">
      <alignment horizontal="left" vertical="center"/>
    </xf>
    <xf numFmtId="0" fontId="2" fillId="2" borderId="64" xfId="0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65" xfId="0" applyFont="1" applyFill="1" applyBorder="1" applyAlignment="1">
      <alignment horizontal="center" vertical="center"/>
    </xf>
    <xf numFmtId="0" fontId="31" fillId="2" borderId="54" xfId="0" applyFont="1" applyFill="1" applyBorder="1" applyAlignment="1">
      <alignment vertical="center"/>
    </xf>
    <xf numFmtId="14" fontId="22" fillId="2" borderId="34" xfId="0" applyNumberFormat="1" applyFont="1" applyFill="1" applyBorder="1" applyAlignment="1">
      <alignment horizontal="left" vertical="center"/>
    </xf>
    <xf numFmtId="0" fontId="38" fillId="0" borderId="45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9" fillId="3" borderId="45" xfId="0" applyFont="1" applyFill="1" applyBorder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108858</xdr:colOff>
      <xdr:row>0</xdr:row>
      <xdr:rowOff>2</xdr:rowOff>
    </xdr:from>
    <xdr:to>
      <xdr:col>3</xdr:col>
      <xdr:colOff>1047750</xdr:colOff>
      <xdr:row>1</xdr:row>
      <xdr:rowOff>9526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FF1A00C-CECE-49F0-B2E9-B80C97F4B7A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833" y="2"/>
          <a:ext cx="3891642" cy="12287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175532</xdr:colOff>
      <xdr:row>0</xdr:row>
      <xdr:rowOff>0</xdr:rowOff>
    </xdr:from>
    <xdr:to>
      <xdr:col>2</xdr:col>
      <xdr:colOff>380999</xdr:colOff>
      <xdr:row>1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8A9DD99-B730-448A-8225-AC28F09A731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532" y="0"/>
          <a:ext cx="3062967" cy="6953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nformaci&#243;n%20P&#250;blica%20Articulo%20Febrero%202023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eral 2"/>
      <sheetName val="Numeral 3 RRHH"/>
      <sheetName val="Numeral 4 RRHH"/>
      <sheetName val="Numeral 2.1"/>
      <sheetName val="Numeral 10 Administración"/>
      <sheetName val="Numeral 11, Sub 18 "/>
      <sheetName val="Numeral 12 Viajes Finan."/>
      <sheetName val="Numeral 11, Bienes y servicios"/>
      <sheetName val="Numeral 14 Administración"/>
      <sheetName val="Numeral 15 Financiero"/>
      <sheetName val="Numeral 16"/>
      <sheetName val="Numeral 17"/>
      <sheetName val="Numeral 19 Administración"/>
      <sheetName val="Numeral 20 Administración"/>
      <sheetName val="Numeral 22 Administración"/>
    </sheetNames>
    <sheetDataSet>
      <sheetData sheetId="0">
        <row r="6">
          <cell r="A6" t="str">
            <v>Encargado de Dirección: Licda. Lubia Carolina Bran Toledo</v>
          </cell>
        </row>
        <row r="7">
          <cell r="A7" t="str">
            <v>Responsable de Actualización de la información:  Brenda Lily Valdez Padilla</v>
          </cell>
        </row>
        <row r="8">
          <cell r="A8" t="str">
            <v>Mes de Actualización: Febrero 2023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75522-A71D-4325-BBF2-BBD9639E2783}">
  <dimension ref="A1:Q213"/>
  <sheetViews>
    <sheetView topLeftCell="B179" workbookViewId="0">
      <selection activeCell="B1" sqref="A1:XFD1048576"/>
    </sheetView>
  </sheetViews>
  <sheetFormatPr baseColWidth="10" defaultColWidth="11.42578125" defaultRowHeight="15.75" x14ac:dyDescent="0.25"/>
  <cols>
    <col min="1" max="1" width="8.42578125" style="125" hidden="1" customWidth="1"/>
    <col min="2" max="2" width="23.140625" style="129" customWidth="1"/>
    <col min="3" max="3" width="21.140625" style="129" customWidth="1"/>
    <col min="4" max="4" width="18.85546875" style="125" customWidth="1"/>
    <col min="5" max="5" width="16.85546875" style="125" customWidth="1"/>
    <col min="6" max="6" width="11" style="125" customWidth="1"/>
    <col min="7" max="7" width="19.85546875" style="135" customWidth="1"/>
    <col min="8" max="8" width="28.140625" style="125" customWidth="1"/>
    <col min="9" max="9" width="24.5703125" style="136" customWidth="1"/>
    <col min="10" max="10" width="22.42578125" style="125" customWidth="1"/>
    <col min="11" max="11" width="26.28515625" style="125" customWidth="1"/>
    <col min="12" max="12" width="22.28515625" style="137" customWidth="1"/>
    <col min="13" max="13" width="36" style="125" customWidth="1"/>
    <col min="14" max="14" width="26.42578125" style="125" customWidth="1"/>
    <col min="15" max="15" width="15.28515625" style="125" bestFit="1" customWidth="1"/>
    <col min="16" max="16384" width="11.42578125" style="125"/>
  </cols>
  <sheetData>
    <row r="1" spans="1:17" ht="96" customHeight="1" x14ac:dyDescent="0.25">
      <c r="B1" s="404" t="s">
        <v>0</v>
      </c>
      <c r="C1" s="405"/>
      <c r="D1" s="405"/>
      <c r="E1" s="405"/>
      <c r="F1" s="405"/>
      <c r="G1" s="405"/>
      <c r="H1" s="405"/>
      <c r="I1" s="405"/>
      <c r="J1" s="405"/>
      <c r="K1" s="405"/>
      <c r="L1" s="406"/>
      <c r="M1" s="407"/>
    </row>
    <row r="2" spans="1:17" x14ac:dyDescent="0.25">
      <c r="B2" s="408"/>
      <c r="C2" s="409"/>
      <c r="D2" s="409"/>
      <c r="E2" s="409"/>
      <c r="F2" s="409"/>
      <c r="G2" s="409"/>
      <c r="H2" s="409"/>
      <c r="I2" s="409"/>
      <c r="J2" s="409"/>
      <c r="K2" s="409"/>
      <c r="L2" s="410"/>
      <c r="M2" s="407"/>
    </row>
    <row r="3" spans="1:17" s="126" customFormat="1" x14ac:dyDescent="0.25">
      <c r="B3" s="411" t="s">
        <v>1</v>
      </c>
      <c r="C3" s="412"/>
      <c r="D3" s="412"/>
      <c r="E3" s="412"/>
      <c r="F3" s="412"/>
      <c r="G3" s="412"/>
      <c r="H3" s="412" t="s">
        <v>2</v>
      </c>
      <c r="I3" s="412"/>
      <c r="J3" s="412"/>
      <c r="K3" s="412"/>
      <c r="L3" s="413"/>
      <c r="M3" s="407"/>
    </row>
    <row r="4" spans="1:17" s="126" customFormat="1" x14ac:dyDescent="0.25">
      <c r="B4" s="414" t="s">
        <v>3</v>
      </c>
      <c r="C4" s="415"/>
      <c r="D4" s="415"/>
      <c r="E4" s="415"/>
      <c r="F4" s="415"/>
      <c r="G4" s="415"/>
      <c r="H4" s="415"/>
      <c r="I4" s="415"/>
      <c r="J4" s="415"/>
      <c r="K4" s="415"/>
      <c r="L4" s="415"/>
      <c r="M4" s="407"/>
    </row>
    <row r="5" spans="1:17" s="126" customFormat="1" x14ac:dyDescent="0.25">
      <c r="B5" s="411" t="s">
        <v>4</v>
      </c>
      <c r="C5" s="412"/>
      <c r="D5" s="412"/>
      <c r="E5" s="412"/>
      <c r="F5" s="412"/>
      <c r="G5" s="412"/>
      <c r="H5" s="412"/>
      <c r="I5" s="412"/>
      <c r="J5" s="412"/>
      <c r="K5" s="412"/>
      <c r="L5" s="413"/>
      <c r="M5" s="407"/>
      <c r="N5" s="3"/>
      <c r="O5" s="3"/>
      <c r="P5" s="3"/>
      <c r="Q5" s="3"/>
    </row>
    <row r="6" spans="1:17" s="126" customFormat="1" x14ac:dyDescent="0.25">
      <c r="B6" s="411" t="s">
        <v>5</v>
      </c>
      <c r="C6" s="412"/>
      <c r="D6" s="412"/>
      <c r="E6" s="412"/>
      <c r="F6" s="412"/>
      <c r="G6" s="412"/>
      <c r="H6" s="412"/>
      <c r="I6" s="412"/>
      <c r="J6" s="412"/>
      <c r="K6" s="412"/>
      <c r="L6" s="413"/>
      <c r="M6" s="407"/>
      <c r="N6" s="3"/>
      <c r="O6" s="3"/>
      <c r="P6" s="3"/>
      <c r="Q6" s="3"/>
    </row>
    <row r="7" spans="1:17" s="126" customFormat="1" x14ac:dyDescent="0.25">
      <c r="B7" s="411" t="s">
        <v>91</v>
      </c>
      <c r="C7" s="412"/>
      <c r="D7" s="412"/>
      <c r="E7" s="412"/>
      <c r="F7" s="412"/>
      <c r="G7" s="412"/>
      <c r="H7" s="412"/>
      <c r="I7" s="412"/>
      <c r="J7" s="412"/>
      <c r="K7" s="412"/>
      <c r="L7" s="413"/>
      <c r="M7" s="407"/>
    </row>
    <row r="8" spans="1:17" s="126" customFormat="1" x14ac:dyDescent="0.25">
      <c r="B8" s="411" t="s">
        <v>6</v>
      </c>
      <c r="C8" s="412"/>
      <c r="D8" s="412"/>
      <c r="E8" s="412"/>
      <c r="F8" s="412"/>
      <c r="G8" s="412"/>
      <c r="H8" s="412"/>
      <c r="I8" s="412"/>
      <c r="J8" s="412"/>
      <c r="K8" s="412"/>
      <c r="L8" s="413"/>
      <c r="M8" s="407"/>
    </row>
    <row r="9" spans="1:17" x14ac:dyDescent="0.25">
      <c r="B9" s="4"/>
      <c r="C9" s="5"/>
      <c r="D9" s="6"/>
      <c r="E9" s="6"/>
      <c r="F9" s="6"/>
      <c r="G9" s="7"/>
      <c r="H9" s="6"/>
      <c r="I9" s="6"/>
      <c r="J9" s="6"/>
      <c r="K9" s="6"/>
      <c r="L9" s="8"/>
      <c r="M9" s="407"/>
    </row>
    <row r="10" spans="1:17" s="127" customFormat="1" ht="66.75" customHeight="1" thickBot="1" x14ac:dyDescent="0.3">
      <c r="B10" s="416" t="s">
        <v>7</v>
      </c>
      <c r="C10" s="417"/>
      <c r="D10" s="417"/>
      <c r="E10" s="417"/>
      <c r="F10" s="417"/>
      <c r="G10" s="417"/>
      <c r="H10" s="417"/>
      <c r="I10" s="417"/>
      <c r="J10" s="417"/>
      <c r="K10" s="417"/>
      <c r="L10" s="418"/>
      <c r="M10" s="407"/>
    </row>
    <row r="11" spans="1:17" ht="69.75" customHeight="1" thickBot="1" x14ac:dyDescent="0.3">
      <c r="B11" s="123" t="s">
        <v>8</v>
      </c>
      <c r="C11" s="123" t="s">
        <v>8</v>
      </c>
      <c r="D11" s="124" t="s">
        <v>9</v>
      </c>
      <c r="E11" s="124" t="s">
        <v>10</v>
      </c>
      <c r="F11" s="124" t="s">
        <v>11</v>
      </c>
      <c r="G11" s="124" t="s">
        <v>12</v>
      </c>
      <c r="H11" s="399" t="s">
        <v>13</v>
      </c>
      <c r="I11" s="400"/>
      <c r="J11" s="399" t="s">
        <v>14</v>
      </c>
      <c r="K11" s="401"/>
      <c r="L11" s="402" t="s">
        <v>15</v>
      </c>
      <c r="M11" s="403"/>
      <c r="N11" s="128" t="s">
        <v>16</v>
      </c>
    </row>
    <row r="12" spans="1:17" s="130" customFormat="1" ht="45" customHeight="1" x14ac:dyDescent="0.25">
      <c r="A12" s="129"/>
      <c r="B12" s="193" t="s">
        <v>17</v>
      </c>
      <c r="C12" s="194">
        <v>3000</v>
      </c>
      <c r="D12" s="195">
        <v>3000</v>
      </c>
      <c r="E12" s="196">
        <v>1</v>
      </c>
      <c r="F12" s="197" t="s">
        <v>18</v>
      </c>
      <c r="G12" s="198" t="s">
        <v>19</v>
      </c>
      <c r="H12" s="199" t="s">
        <v>31</v>
      </c>
      <c r="I12" s="200" t="s">
        <v>20</v>
      </c>
      <c r="J12" s="201">
        <v>18878407</v>
      </c>
      <c r="K12" s="200" t="s">
        <v>207</v>
      </c>
      <c r="L12" s="202" t="s">
        <v>208</v>
      </c>
      <c r="M12" s="203" t="s">
        <v>209</v>
      </c>
      <c r="N12" s="360" t="s">
        <v>92</v>
      </c>
      <c r="O12" s="129"/>
      <c r="P12" s="129"/>
      <c r="Q12" s="129"/>
    </row>
    <row r="13" spans="1:17" s="130" customFormat="1" ht="30" x14ac:dyDescent="0.25">
      <c r="A13" s="129"/>
      <c r="B13" s="193"/>
      <c r="C13" s="194"/>
      <c r="D13" s="195"/>
      <c r="E13" s="196"/>
      <c r="F13" s="196"/>
      <c r="G13" s="204" t="s">
        <v>22</v>
      </c>
      <c r="H13" s="45">
        <v>8539332</v>
      </c>
      <c r="I13" s="205" t="s">
        <v>23</v>
      </c>
      <c r="J13" s="206" t="s">
        <v>210</v>
      </c>
      <c r="K13" s="205" t="s">
        <v>211</v>
      </c>
      <c r="L13" s="207" t="s">
        <v>212</v>
      </c>
      <c r="M13" s="208"/>
      <c r="N13" s="361"/>
      <c r="O13" s="129"/>
      <c r="P13" s="129"/>
      <c r="Q13" s="129"/>
    </row>
    <row r="14" spans="1:17" s="130" customFormat="1" ht="154.5" customHeight="1" x14ac:dyDescent="0.25">
      <c r="A14" s="129"/>
      <c r="B14" s="193"/>
      <c r="C14" s="194"/>
      <c r="D14" s="195"/>
      <c r="E14" s="196"/>
      <c r="F14" s="196"/>
      <c r="G14" s="209"/>
      <c r="H14" s="119"/>
      <c r="I14" s="204" t="s">
        <v>25</v>
      </c>
      <c r="J14" s="206" t="s">
        <v>213</v>
      </c>
      <c r="K14" s="204" t="s">
        <v>26</v>
      </c>
      <c r="L14" s="210" t="s">
        <v>214</v>
      </c>
      <c r="M14" s="208"/>
      <c r="N14" s="361"/>
      <c r="O14" s="129"/>
      <c r="P14" s="129"/>
      <c r="Q14" s="129"/>
    </row>
    <row r="15" spans="1:17" s="130" customFormat="1" ht="23.25" customHeight="1" thickBot="1" x14ac:dyDescent="0.3">
      <c r="A15" s="129"/>
      <c r="B15" s="193"/>
      <c r="C15" s="194"/>
      <c r="D15" s="195"/>
      <c r="E15" s="196"/>
      <c r="F15" s="196"/>
      <c r="G15" s="197"/>
      <c r="H15" s="120"/>
      <c r="I15" s="205" t="s">
        <v>27</v>
      </c>
      <c r="J15" s="206" t="s">
        <v>215</v>
      </c>
      <c r="K15" s="205" t="s">
        <v>216</v>
      </c>
      <c r="L15" s="211">
        <v>44929</v>
      </c>
      <c r="M15" s="208"/>
      <c r="N15" s="361"/>
      <c r="O15" s="129"/>
      <c r="P15" s="129"/>
      <c r="Q15" s="129"/>
    </row>
    <row r="16" spans="1:17" s="130" customFormat="1" ht="15.75" hidden="1" customHeight="1" thickBot="1" x14ac:dyDescent="0.3">
      <c r="A16" s="129"/>
      <c r="B16" s="212"/>
      <c r="C16" s="213"/>
      <c r="D16" s="214"/>
      <c r="E16" s="215"/>
      <c r="F16" s="215"/>
      <c r="G16" s="216"/>
      <c r="H16" s="121"/>
      <c r="I16" s="217" t="s">
        <v>29</v>
      </c>
      <c r="J16" s="218" t="s">
        <v>30</v>
      </c>
      <c r="K16" s="217"/>
      <c r="L16" s="219"/>
      <c r="M16" s="220"/>
      <c r="N16" s="362"/>
      <c r="O16" s="129"/>
      <c r="P16" s="129"/>
      <c r="Q16" s="129"/>
    </row>
    <row r="17" spans="1:17" s="130" customFormat="1" ht="30" customHeight="1" x14ac:dyDescent="0.25">
      <c r="A17" s="129"/>
      <c r="B17" s="335" t="s">
        <v>17</v>
      </c>
      <c r="C17" s="335" t="s">
        <v>17</v>
      </c>
      <c r="D17" s="338">
        <v>3300</v>
      </c>
      <c r="E17" s="350">
        <v>3300</v>
      </c>
      <c r="F17" s="341">
        <v>1</v>
      </c>
      <c r="G17" s="326" t="s">
        <v>18</v>
      </c>
      <c r="H17" s="36" t="s">
        <v>19</v>
      </c>
      <c r="I17" s="20" t="s">
        <v>31</v>
      </c>
      <c r="J17" s="37" t="s">
        <v>20</v>
      </c>
      <c r="K17" s="38">
        <v>15996840</v>
      </c>
      <c r="L17" s="37" t="s">
        <v>21</v>
      </c>
      <c r="M17" s="11" t="s">
        <v>32</v>
      </c>
      <c r="N17" s="360" t="s">
        <v>93</v>
      </c>
      <c r="O17" s="129"/>
      <c r="P17" s="129"/>
      <c r="Q17" s="129"/>
    </row>
    <row r="18" spans="1:17" s="130" customFormat="1" ht="26.25" thickBot="1" x14ac:dyDescent="0.3">
      <c r="A18" s="129"/>
      <c r="B18" s="336"/>
      <c r="C18" s="336"/>
      <c r="D18" s="339"/>
      <c r="E18" s="351"/>
      <c r="F18" s="342"/>
      <c r="G18" s="342"/>
      <c r="H18" s="39" t="s">
        <v>22</v>
      </c>
      <c r="I18" s="22">
        <v>8539332</v>
      </c>
      <c r="J18" s="40" t="s">
        <v>23</v>
      </c>
      <c r="K18" s="41" t="s">
        <v>33</v>
      </c>
      <c r="L18" s="40" t="s">
        <v>24</v>
      </c>
      <c r="M18" s="50" t="s">
        <v>34</v>
      </c>
      <c r="N18" s="361"/>
      <c r="O18" s="129"/>
      <c r="P18" s="129"/>
      <c r="Q18" s="129"/>
    </row>
    <row r="19" spans="1:17" s="130" customFormat="1" ht="103.5" customHeight="1" thickBot="1" x14ac:dyDescent="0.3">
      <c r="A19" s="129"/>
      <c r="B19" s="336"/>
      <c r="C19" s="336"/>
      <c r="D19" s="339"/>
      <c r="E19" s="351"/>
      <c r="F19" s="342"/>
      <c r="G19" s="342"/>
      <c r="H19" s="370"/>
      <c r="I19" s="371"/>
      <c r="J19" s="39" t="s">
        <v>25</v>
      </c>
      <c r="K19" s="41" t="s">
        <v>35</v>
      </c>
      <c r="L19" s="53" t="s">
        <v>26</v>
      </c>
      <c r="M19" s="138" t="s">
        <v>94</v>
      </c>
      <c r="N19" s="361"/>
      <c r="O19" s="129"/>
      <c r="P19" s="129"/>
      <c r="Q19" s="129"/>
    </row>
    <row r="20" spans="1:17" s="130" customFormat="1" ht="25.5" x14ac:dyDescent="0.25">
      <c r="A20" s="129"/>
      <c r="B20" s="336"/>
      <c r="C20" s="336"/>
      <c r="D20" s="339"/>
      <c r="E20" s="351"/>
      <c r="F20" s="342"/>
      <c r="G20" s="342"/>
      <c r="H20" s="327"/>
      <c r="I20" s="372"/>
      <c r="J20" s="40" t="s">
        <v>27</v>
      </c>
      <c r="K20" s="41" t="s">
        <v>36</v>
      </c>
      <c r="L20" s="40" t="s">
        <v>28</v>
      </c>
      <c r="M20" s="54">
        <v>44564</v>
      </c>
      <c r="N20" s="361"/>
      <c r="O20" s="129"/>
      <c r="P20" s="129"/>
      <c r="Q20" s="129"/>
    </row>
    <row r="21" spans="1:17" s="130" customFormat="1" ht="16.5" thickBot="1" x14ac:dyDescent="0.3">
      <c r="A21" s="129"/>
      <c r="B21" s="337"/>
      <c r="C21" s="337"/>
      <c r="D21" s="340"/>
      <c r="E21" s="352"/>
      <c r="F21" s="343"/>
      <c r="G21" s="343"/>
      <c r="H21" s="328"/>
      <c r="I21" s="373"/>
      <c r="J21" s="42" t="s">
        <v>29</v>
      </c>
      <c r="K21" s="43" t="s">
        <v>30</v>
      </c>
      <c r="L21" s="42"/>
      <c r="M21" s="14"/>
      <c r="N21" s="362"/>
      <c r="O21" s="129"/>
      <c r="P21" s="129"/>
      <c r="Q21" s="129"/>
    </row>
    <row r="22" spans="1:17" s="130" customFormat="1" ht="73.5" customHeight="1" x14ac:dyDescent="0.25">
      <c r="A22" s="129"/>
      <c r="B22" s="335" t="s">
        <v>37</v>
      </c>
      <c r="C22" s="335" t="s">
        <v>37</v>
      </c>
      <c r="D22" s="338">
        <f>+F22*E22</f>
        <v>2500</v>
      </c>
      <c r="E22" s="350">
        <v>2500</v>
      </c>
      <c r="F22" s="341">
        <v>1</v>
      </c>
      <c r="G22" s="326" t="s">
        <v>38</v>
      </c>
      <c r="H22" s="44" t="s">
        <v>19</v>
      </c>
      <c r="I22" s="20" t="s">
        <v>39</v>
      </c>
      <c r="J22" s="37" t="s">
        <v>20</v>
      </c>
      <c r="K22" s="38">
        <v>16114647</v>
      </c>
      <c r="L22" s="37" t="s">
        <v>21</v>
      </c>
      <c r="M22" s="19" t="s">
        <v>40</v>
      </c>
      <c r="N22" s="360" t="s">
        <v>95</v>
      </c>
      <c r="O22" s="129"/>
      <c r="P22" s="129"/>
      <c r="Q22" s="129"/>
    </row>
    <row r="23" spans="1:17" s="130" customFormat="1" ht="32.25" customHeight="1" x14ac:dyDescent="0.25">
      <c r="A23" s="129"/>
      <c r="B23" s="336"/>
      <c r="C23" s="336"/>
      <c r="D23" s="339"/>
      <c r="E23" s="351"/>
      <c r="F23" s="342"/>
      <c r="G23" s="327"/>
      <c r="H23" s="332" t="s">
        <v>22</v>
      </c>
      <c r="I23" s="366">
        <v>29355850</v>
      </c>
      <c r="J23" s="40" t="s">
        <v>23</v>
      </c>
      <c r="K23" s="45" t="s">
        <v>41</v>
      </c>
      <c r="L23" s="40" t="s">
        <v>24</v>
      </c>
      <c r="M23" s="13" t="s">
        <v>42</v>
      </c>
      <c r="N23" s="361"/>
      <c r="O23" s="129"/>
      <c r="P23" s="129"/>
      <c r="Q23" s="129"/>
    </row>
    <row r="24" spans="1:17" s="132" customFormat="1" ht="109.5" customHeight="1" x14ac:dyDescent="0.25">
      <c r="A24" s="131"/>
      <c r="B24" s="336"/>
      <c r="C24" s="336"/>
      <c r="D24" s="339"/>
      <c r="E24" s="351"/>
      <c r="F24" s="342"/>
      <c r="G24" s="327"/>
      <c r="H24" s="333"/>
      <c r="I24" s="353"/>
      <c r="J24" s="39" t="s">
        <v>25</v>
      </c>
      <c r="K24" s="45" t="s">
        <v>43</v>
      </c>
      <c r="L24" s="40" t="s">
        <v>26</v>
      </c>
      <c r="M24" s="139" t="s">
        <v>96</v>
      </c>
      <c r="N24" s="361"/>
      <c r="O24" s="131"/>
      <c r="P24" s="131"/>
      <c r="Q24" s="131"/>
    </row>
    <row r="25" spans="1:17" s="130" customFormat="1" ht="29.25" customHeight="1" x14ac:dyDescent="0.25">
      <c r="A25" s="129"/>
      <c r="B25" s="336"/>
      <c r="C25" s="336"/>
      <c r="D25" s="339"/>
      <c r="E25" s="351"/>
      <c r="F25" s="342"/>
      <c r="G25" s="327"/>
      <c r="H25" s="333"/>
      <c r="I25" s="353"/>
      <c r="J25" s="40" t="s">
        <v>27</v>
      </c>
      <c r="K25" s="45" t="s">
        <v>44</v>
      </c>
      <c r="L25" s="40" t="s">
        <v>28</v>
      </c>
      <c r="M25" s="13">
        <v>44564</v>
      </c>
      <c r="N25" s="361"/>
      <c r="O25" s="129"/>
      <c r="P25" s="129"/>
      <c r="Q25" s="129"/>
    </row>
    <row r="26" spans="1:17" s="134" customFormat="1" ht="16.5" thickBot="1" x14ac:dyDescent="0.3">
      <c r="A26" s="129"/>
      <c r="B26" s="337"/>
      <c r="C26" s="337"/>
      <c r="D26" s="340"/>
      <c r="E26" s="352"/>
      <c r="F26" s="343"/>
      <c r="G26" s="328"/>
      <c r="H26" s="334"/>
      <c r="I26" s="354"/>
      <c r="J26" s="42" t="s">
        <v>29</v>
      </c>
      <c r="K26" s="46" t="s">
        <v>45</v>
      </c>
      <c r="L26" s="42"/>
      <c r="M26" s="26"/>
      <c r="N26" s="362"/>
      <c r="O26" s="133"/>
      <c r="P26" s="133"/>
      <c r="Q26" s="133"/>
    </row>
    <row r="27" spans="1:17" s="130" customFormat="1" ht="73.5" customHeight="1" x14ac:dyDescent="0.25">
      <c r="A27" s="129"/>
      <c r="B27" s="335" t="s">
        <v>37</v>
      </c>
      <c r="C27" s="335" t="s">
        <v>37</v>
      </c>
      <c r="D27" s="338">
        <f>+F27*E27</f>
        <v>65000</v>
      </c>
      <c r="E27" s="350">
        <v>65000</v>
      </c>
      <c r="F27" s="341">
        <v>1</v>
      </c>
      <c r="G27" s="326" t="s">
        <v>38</v>
      </c>
      <c r="H27" s="44" t="s">
        <v>19</v>
      </c>
      <c r="I27" s="20" t="s">
        <v>46</v>
      </c>
      <c r="J27" s="37" t="s">
        <v>20</v>
      </c>
      <c r="K27" s="38">
        <v>16134400</v>
      </c>
      <c r="L27" s="37" t="s">
        <v>21</v>
      </c>
      <c r="M27" s="18" t="s">
        <v>47</v>
      </c>
      <c r="N27" s="360" t="s">
        <v>97</v>
      </c>
      <c r="O27" s="129"/>
      <c r="P27" s="129"/>
      <c r="Q27" s="129"/>
    </row>
    <row r="28" spans="1:17" s="130" customFormat="1" ht="32.25" customHeight="1" x14ac:dyDescent="0.25">
      <c r="A28" s="129"/>
      <c r="B28" s="336"/>
      <c r="C28" s="336"/>
      <c r="D28" s="339"/>
      <c r="E28" s="351"/>
      <c r="F28" s="342"/>
      <c r="G28" s="327"/>
      <c r="H28" s="332" t="s">
        <v>22</v>
      </c>
      <c r="I28" s="366">
        <v>7351267</v>
      </c>
      <c r="J28" s="40" t="s">
        <v>23</v>
      </c>
      <c r="K28" s="45" t="s">
        <v>48</v>
      </c>
      <c r="L28" s="40" t="s">
        <v>24</v>
      </c>
      <c r="M28" s="13" t="s">
        <v>42</v>
      </c>
      <c r="N28" s="361"/>
      <c r="O28" s="129"/>
      <c r="P28" s="129"/>
      <c r="Q28" s="129"/>
    </row>
    <row r="29" spans="1:17" s="132" customFormat="1" ht="120.75" customHeight="1" x14ac:dyDescent="0.25">
      <c r="A29" s="131"/>
      <c r="B29" s="336"/>
      <c r="C29" s="336"/>
      <c r="D29" s="339"/>
      <c r="E29" s="351"/>
      <c r="F29" s="342"/>
      <c r="G29" s="327"/>
      <c r="H29" s="333"/>
      <c r="I29" s="353"/>
      <c r="J29" s="39" t="s">
        <v>25</v>
      </c>
      <c r="K29" s="45" t="s">
        <v>49</v>
      </c>
      <c r="L29" s="40" t="s">
        <v>26</v>
      </c>
      <c r="M29" s="15" t="s">
        <v>98</v>
      </c>
      <c r="N29" s="361"/>
      <c r="O29" s="131"/>
      <c r="P29" s="131"/>
      <c r="Q29" s="131"/>
    </row>
    <row r="30" spans="1:17" s="130" customFormat="1" ht="29.25" customHeight="1" x14ac:dyDescent="0.25">
      <c r="A30" s="129"/>
      <c r="B30" s="336"/>
      <c r="C30" s="336"/>
      <c r="D30" s="339"/>
      <c r="E30" s="351"/>
      <c r="F30" s="342"/>
      <c r="G30" s="327"/>
      <c r="H30" s="333"/>
      <c r="I30" s="353"/>
      <c r="J30" s="40" t="s">
        <v>27</v>
      </c>
      <c r="K30" s="45" t="s">
        <v>50</v>
      </c>
      <c r="L30" s="40" t="s">
        <v>28</v>
      </c>
      <c r="M30" s="13">
        <v>44593</v>
      </c>
      <c r="N30" s="361"/>
      <c r="O30" s="129"/>
      <c r="P30" s="129"/>
      <c r="Q30" s="129"/>
    </row>
    <row r="31" spans="1:17" s="134" customFormat="1" ht="16.5" thickBot="1" x14ac:dyDescent="0.3">
      <c r="A31" s="129"/>
      <c r="B31" s="337"/>
      <c r="C31" s="337"/>
      <c r="D31" s="340"/>
      <c r="E31" s="352"/>
      <c r="F31" s="343"/>
      <c r="G31" s="328"/>
      <c r="H31" s="334"/>
      <c r="I31" s="354"/>
      <c r="J31" s="42" t="s">
        <v>29</v>
      </c>
      <c r="K31" s="46" t="s">
        <v>45</v>
      </c>
      <c r="L31" s="42"/>
      <c r="M31" s="26"/>
      <c r="N31" s="362"/>
      <c r="O31" s="133"/>
      <c r="P31" s="133"/>
      <c r="Q31" s="133"/>
    </row>
    <row r="32" spans="1:17" s="130" customFormat="1" ht="38.25" x14ac:dyDescent="0.25">
      <c r="A32" s="129"/>
      <c r="B32" s="335" t="s">
        <v>37</v>
      </c>
      <c r="C32" s="335" t="s">
        <v>37</v>
      </c>
      <c r="D32" s="338">
        <f>+F32*E32</f>
        <v>26104.5</v>
      </c>
      <c r="E32" s="350">
        <v>26104.5</v>
      </c>
      <c r="F32" s="341">
        <v>1</v>
      </c>
      <c r="G32" s="326" t="s">
        <v>38</v>
      </c>
      <c r="H32" s="44" t="s">
        <v>19</v>
      </c>
      <c r="I32" s="28" t="s">
        <v>51</v>
      </c>
      <c r="J32" s="37" t="s">
        <v>20</v>
      </c>
      <c r="K32" s="38">
        <v>16800966</v>
      </c>
      <c r="L32" s="37" t="s">
        <v>21</v>
      </c>
      <c r="M32" s="18" t="s">
        <v>52</v>
      </c>
      <c r="N32" s="360" t="s">
        <v>99</v>
      </c>
      <c r="O32" s="129"/>
      <c r="P32" s="129"/>
      <c r="Q32" s="129"/>
    </row>
    <row r="33" spans="1:17" s="130" customFormat="1" ht="62.25" customHeight="1" x14ac:dyDescent="0.25">
      <c r="A33" s="129"/>
      <c r="B33" s="336"/>
      <c r="C33" s="336"/>
      <c r="D33" s="339"/>
      <c r="E33" s="351"/>
      <c r="F33" s="342"/>
      <c r="G33" s="327"/>
      <c r="H33" s="332" t="s">
        <v>22</v>
      </c>
      <c r="I33" s="366">
        <v>84769688</v>
      </c>
      <c r="J33" s="40" t="s">
        <v>23</v>
      </c>
      <c r="K33" s="45" t="s">
        <v>53</v>
      </c>
      <c r="L33" s="40" t="s">
        <v>24</v>
      </c>
      <c r="M33" s="13" t="s">
        <v>54</v>
      </c>
      <c r="N33" s="361"/>
      <c r="O33" s="129"/>
      <c r="P33" s="129"/>
      <c r="Q33" s="129"/>
    </row>
    <row r="34" spans="1:17" s="130" customFormat="1" ht="161.25" customHeight="1" x14ac:dyDescent="0.25">
      <c r="A34" s="129"/>
      <c r="B34" s="336"/>
      <c r="C34" s="336"/>
      <c r="D34" s="339"/>
      <c r="E34" s="351"/>
      <c r="F34" s="342"/>
      <c r="G34" s="327"/>
      <c r="H34" s="333"/>
      <c r="I34" s="353"/>
      <c r="J34" s="39" t="s">
        <v>25</v>
      </c>
      <c r="K34" s="45" t="s">
        <v>55</v>
      </c>
      <c r="L34" s="40" t="s">
        <v>26</v>
      </c>
      <c r="M34" s="15" t="s">
        <v>100</v>
      </c>
      <c r="N34" s="361"/>
      <c r="O34" s="129"/>
      <c r="P34" s="129"/>
      <c r="Q34" s="129"/>
    </row>
    <row r="35" spans="1:17" s="130" customFormat="1" ht="39.75" customHeight="1" x14ac:dyDescent="0.25">
      <c r="A35" s="129"/>
      <c r="B35" s="336"/>
      <c r="C35" s="336"/>
      <c r="D35" s="339"/>
      <c r="E35" s="351"/>
      <c r="F35" s="342"/>
      <c r="G35" s="327"/>
      <c r="H35" s="333"/>
      <c r="I35" s="353"/>
      <c r="J35" s="40" t="s">
        <v>27</v>
      </c>
      <c r="K35" s="45" t="s">
        <v>56</v>
      </c>
      <c r="L35" s="40" t="s">
        <v>28</v>
      </c>
      <c r="M35" s="13">
        <v>44662</v>
      </c>
      <c r="N35" s="361"/>
      <c r="O35" s="129"/>
      <c r="P35" s="129"/>
      <c r="Q35" s="129"/>
    </row>
    <row r="36" spans="1:17" s="130" customFormat="1" ht="16.5" thickBot="1" x14ac:dyDescent="0.3">
      <c r="A36" s="129"/>
      <c r="B36" s="337"/>
      <c r="C36" s="337"/>
      <c r="D36" s="340"/>
      <c r="E36" s="352"/>
      <c r="F36" s="343"/>
      <c r="G36" s="328"/>
      <c r="H36" s="334"/>
      <c r="I36" s="354"/>
      <c r="J36" s="42" t="s">
        <v>29</v>
      </c>
      <c r="K36" s="46" t="s">
        <v>45</v>
      </c>
      <c r="L36" s="42"/>
      <c r="M36" s="26"/>
      <c r="N36" s="362"/>
      <c r="O36" s="129"/>
      <c r="P36" s="129"/>
      <c r="Q36" s="129"/>
    </row>
    <row r="37" spans="1:17" s="130" customFormat="1" ht="95.25" customHeight="1" x14ac:dyDescent="0.25">
      <c r="A37" s="129"/>
      <c r="B37" s="335" t="s">
        <v>17</v>
      </c>
      <c r="C37" s="335" t="s">
        <v>17</v>
      </c>
      <c r="D37" s="338">
        <v>2475</v>
      </c>
      <c r="E37" s="350">
        <v>2475</v>
      </c>
      <c r="F37" s="398"/>
      <c r="G37" s="326" t="s">
        <v>57</v>
      </c>
      <c r="H37" s="44" t="s">
        <v>19</v>
      </c>
      <c r="I37" s="20" t="s">
        <v>58</v>
      </c>
      <c r="J37" s="37" t="s">
        <v>20</v>
      </c>
      <c r="K37" s="38">
        <v>16965426</v>
      </c>
      <c r="L37" s="37" t="s">
        <v>21</v>
      </c>
      <c r="M37" s="19" t="s">
        <v>59</v>
      </c>
      <c r="N37" s="360" t="s">
        <v>101</v>
      </c>
      <c r="O37" s="129"/>
      <c r="P37" s="129"/>
      <c r="Q37" s="129"/>
    </row>
    <row r="38" spans="1:17" s="130" customFormat="1" ht="25.5" x14ac:dyDescent="0.25">
      <c r="A38" s="129"/>
      <c r="B38" s="336"/>
      <c r="C38" s="336"/>
      <c r="D38" s="339"/>
      <c r="E38" s="351"/>
      <c r="F38" s="342"/>
      <c r="G38" s="342"/>
      <c r="H38" s="332" t="s">
        <v>22</v>
      </c>
      <c r="I38" s="366">
        <v>69170800</v>
      </c>
      <c r="J38" s="40" t="s">
        <v>23</v>
      </c>
      <c r="K38" s="45" t="s">
        <v>60</v>
      </c>
      <c r="L38" s="40" t="s">
        <v>24</v>
      </c>
      <c r="M38" s="47" t="s">
        <v>61</v>
      </c>
      <c r="N38" s="361"/>
      <c r="O38" s="129"/>
      <c r="P38" s="129"/>
      <c r="Q38" s="129"/>
    </row>
    <row r="39" spans="1:17" s="130" customFormat="1" ht="115.5" customHeight="1" x14ac:dyDescent="0.25">
      <c r="A39" s="129"/>
      <c r="B39" s="336"/>
      <c r="C39" s="336"/>
      <c r="D39" s="339"/>
      <c r="E39" s="351"/>
      <c r="F39" s="342"/>
      <c r="G39" s="342"/>
      <c r="H39" s="333"/>
      <c r="I39" s="353"/>
      <c r="J39" s="39" t="s">
        <v>25</v>
      </c>
      <c r="K39" s="45" t="s">
        <v>60</v>
      </c>
      <c r="L39" s="40" t="s">
        <v>26</v>
      </c>
      <c r="M39" s="139" t="s">
        <v>102</v>
      </c>
      <c r="N39" s="361"/>
      <c r="O39" s="129"/>
      <c r="P39" s="129"/>
      <c r="Q39" s="129"/>
    </row>
    <row r="40" spans="1:17" s="130" customFormat="1" ht="25.5" x14ac:dyDescent="0.25">
      <c r="A40" s="129"/>
      <c r="B40" s="336"/>
      <c r="C40" s="336"/>
      <c r="D40" s="339"/>
      <c r="E40" s="351"/>
      <c r="F40" s="342"/>
      <c r="G40" s="342"/>
      <c r="H40" s="333"/>
      <c r="I40" s="353"/>
      <c r="J40" s="40" t="s">
        <v>27</v>
      </c>
      <c r="K40" s="45" t="s">
        <v>62</v>
      </c>
      <c r="L40" s="40" t="s">
        <v>28</v>
      </c>
      <c r="M40" s="13">
        <v>44680</v>
      </c>
      <c r="N40" s="361"/>
      <c r="O40" s="129"/>
      <c r="P40" s="129"/>
      <c r="Q40" s="129"/>
    </row>
    <row r="41" spans="1:17" s="130" customFormat="1" ht="1.5" customHeight="1" thickBot="1" x14ac:dyDescent="0.3">
      <c r="A41" s="129"/>
      <c r="B41" s="337"/>
      <c r="C41" s="337"/>
      <c r="D41" s="340"/>
      <c r="E41" s="352"/>
      <c r="F41" s="343"/>
      <c r="G41" s="343"/>
      <c r="H41" s="334"/>
      <c r="I41" s="354"/>
      <c r="J41" s="42" t="s">
        <v>29</v>
      </c>
      <c r="K41" s="46" t="s">
        <v>45</v>
      </c>
      <c r="L41" s="42"/>
      <c r="M41" s="14"/>
      <c r="N41" s="362"/>
      <c r="O41" s="129"/>
      <c r="P41" s="129"/>
      <c r="Q41" s="129"/>
    </row>
    <row r="42" spans="1:17" s="130" customFormat="1" ht="62.25" customHeight="1" x14ac:dyDescent="0.25">
      <c r="A42" s="129"/>
      <c r="B42" s="335" t="s">
        <v>17</v>
      </c>
      <c r="C42" s="335" t="s">
        <v>17</v>
      </c>
      <c r="D42" s="338">
        <f>+F42*E42</f>
        <v>4000</v>
      </c>
      <c r="E42" s="350">
        <v>4000</v>
      </c>
      <c r="F42" s="341">
        <v>1</v>
      </c>
      <c r="G42" s="326" t="s">
        <v>63</v>
      </c>
      <c r="H42" s="44" t="s">
        <v>19</v>
      </c>
      <c r="I42" s="28" t="s">
        <v>64</v>
      </c>
      <c r="J42" s="37" t="s">
        <v>20</v>
      </c>
      <c r="K42" s="38">
        <v>16948130</v>
      </c>
      <c r="L42" s="37" t="s">
        <v>21</v>
      </c>
      <c r="M42" s="19" t="s">
        <v>65</v>
      </c>
      <c r="N42" s="360" t="s">
        <v>103</v>
      </c>
      <c r="O42" s="129"/>
      <c r="P42" s="129"/>
      <c r="Q42" s="129"/>
    </row>
    <row r="43" spans="1:17" s="130" customFormat="1" ht="25.5" x14ac:dyDescent="0.25">
      <c r="A43" s="129"/>
      <c r="B43" s="336"/>
      <c r="C43" s="336"/>
      <c r="D43" s="339"/>
      <c r="E43" s="351"/>
      <c r="F43" s="342"/>
      <c r="G43" s="342"/>
      <c r="H43" s="332" t="s">
        <v>22</v>
      </c>
      <c r="I43" s="366">
        <v>4925343</v>
      </c>
      <c r="J43" s="40" t="s">
        <v>23</v>
      </c>
      <c r="K43" s="45" t="s">
        <v>66</v>
      </c>
      <c r="L43" s="40" t="s">
        <v>24</v>
      </c>
      <c r="M43" s="13" t="s">
        <v>61</v>
      </c>
      <c r="N43" s="361"/>
      <c r="O43" s="129"/>
      <c r="P43" s="129"/>
      <c r="Q43" s="129"/>
    </row>
    <row r="44" spans="1:17" s="130" customFormat="1" ht="160.5" customHeight="1" x14ac:dyDescent="0.25">
      <c r="A44" s="129"/>
      <c r="B44" s="336"/>
      <c r="C44" s="336"/>
      <c r="D44" s="339"/>
      <c r="E44" s="351"/>
      <c r="F44" s="342"/>
      <c r="G44" s="342"/>
      <c r="H44" s="333"/>
      <c r="I44" s="353"/>
      <c r="J44" s="39" t="s">
        <v>25</v>
      </c>
      <c r="K44" s="45" t="s">
        <v>67</v>
      </c>
      <c r="L44" s="40" t="s">
        <v>26</v>
      </c>
      <c r="M44" s="15" t="s">
        <v>104</v>
      </c>
      <c r="N44" s="361"/>
      <c r="O44" s="129"/>
      <c r="P44" s="129"/>
      <c r="Q44" s="129"/>
    </row>
    <row r="45" spans="1:17" s="130" customFormat="1" ht="25.5" x14ac:dyDescent="0.25">
      <c r="A45" s="129"/>
      <c r="B45" s="336"/>
      <c r="C45" s="336"/>
      <c r="D45" s="339"/>
      <c r="E45" s="351"/>
      <c r="F45" s="342"/>
      <c r="G45" s="342"/>
      <c r="H45" s="333"/>
      <c r="I45" s="353"/>
      <c r="J45" s="40" t="s">
        <v>27</v>
      </c>
      <c r="K45" s="45" t="s">
        <v>68</v>
      </c>
      <c r="L45" s="40" t="s">
        <v>28</v>
      </c>
      <c r="M45" s="13">
        <v>44679</v>
      </c>
      <c r="N45" s="361"/>
      <c r="O45" s="129"/>
      <c r="P45" s="129"/>
      <c r="Q45" s="129"/>
    </row>
    <row r="46" spans="1:17" s="130" customFormat="1" ht="16.5" thickBot="1" x14ac:dyDescent="0.3">
      <c r="A46" s="129"/>
      <c r="B46" s="337"/>
      <c r="C46" s="337"/>
      <c r="D46" s="340"/>
      <c r="E46" s="352"/>
      <c r="F46" s="343"/>
      <c r="G46" s="343"/>
      <c r="H46" s="334"/>
      <c r="I46" s="354"/>
      <c r="J46" s="42" t="s">
        <v>29</v>
      </c>
      <c r="K46" s="46" t="s">
        <v>45</v>
      </c>
      <c r="L46" s="42"/>
      <c r="M46" s="14"/>
      <c r="N46" s="362"/>
      <c r="O46" s="129"/>
      <c r="P46" s="129"/>
      <c r="Q46" s="129"/>
    </row>
    <row r="47" spans="1:17" s="130" customFormat="1" ht="62.25" customHeight="1" x14ac:dyDescent="0.25">
      <c r="A47" s="129"/>
      <c r="B47" s="335" t="s">
        <v>69</v>
      </c>
      <c r="C47" s="395" t="s">
        <v>69</v>
      </c>
      <c r="D47" s="377">
        <v>23574.400000000001</v>
      </c>
      <c r="E47" s="377">
        <v>23574.400000000001</v>
      </c>
      <c r="F47" s="383">
        <v>1</v>
      </c>
      <c r="G47" s="355" t="s">
        <v>105</v>
      </c>
      <c r="H47" s="60" t="s">
        <v>19</v>
      </c>
      <c r="I47" s="20" t="s">
        <v>106</v>
      </c>
      <c r="J47" s="37" t="s">
        <v>20</v>
      </c>
      <c r="K47" s="48" t="s">
        <v>71</v>
      </c>
      <c r="L47" s="37" t="s">
        <v>21</v>
      </c>
      <c r="M47" s="11" t="s">
        <v>71</v>
      </c>
      <c r="N47" s="360" t="s">
        <v>107</v>
      </c>
      <c r="O47" s="129"/>
      <c r="P47" s="129"/>
      <c r="Q47" s="129"/>
    </row>
    <row r="48" spans="1:17" s="130" customFormat="1" x14ac:dyDescent="0.25">
      <c r="A48" s="129"/>
      <c r="B48" s="336"/>
      <c r="C48" s="396"/>
      <c r="D48" s="378"/>
      <c r="E48" s="378"/>
      <c r="F48" s="384"/>
      <c r="G48" s="384"/>
      <c r="H48" s="140" t="s">
        <v>22</v>
      </c>
      <c r="I48" s="21">
        <v>5941679</v>
      </c>
      <c r="J48" s="40" t="s">
        <v>23</v>
      </c>
      <c r="K48" s="49" t="s">
        <v>71</v>
      </c>
      <c r="L48" s="40" t="s">
        <v>24</v>
      </c>
      <c r="M48" s="50" t="s">
        <v>71</v>
      </c>
      <c r="N48" s="361"/>
      <c r="O48" s="129"/>
      <c r="P48" s="129"/>
      <c r="Q48" s="129"/>
    </row>
    <row r="49" spans="1:17" s="130" customFormat="1" ht="202.5" customHeight="1" x14ac:dyDescent="0.25">
      <c r="A49" s="129"/>
      <c r="B49" s="336"/>
      <c r="C49" s="396"/>
      <c r="D49" s="378"/>
      <c r="E49" s="378"/>
      <c r="F49" s="384"/>
      <c r="G49" s="384"/>
      <c r="H49" s="392"/>
      <c r="I49" s="371"/>
      <c r="J49" s="51" t="s">
        <v>25</v>
      </c>
      <c r="K49" s="52" t="s">
        <v>71</v>
      </c>
      <c r="L49" s="53" t="s">
        <v>26</v>
      </c>
      <c r="M49" s="141" t="s">
        <v>108</v>
      </c>
      <c r="N49" s="361"/>
      <c r="O49" s="129"/>
      <c r="P49" s="129"/>
      <c r="Q49" s="129"/>
    </row>
    <row r="50" spans="1:17" s="130" customFormat="1" ht="20.25" customHeight="1" x14ac:dyDescent="0.25">
      <c r="A50" s="129"/>
      <c r="B50" s="336"/>
      <c r="C50" s="396"/>
      <c r="D50" s="378"/>
      <c r="E50" s="378"/>
      <c r="F50" s="384"/>
      <c r="G50" s="384"/>
      <c r="H50" s="393"/>
      <c r="I50" s="372"/>
      <c r="J50" s="40" t="s">
        <v>27</v>
      </c>
      <c r="K50" s="49" t="s">
        <v>71</v>
      </c>
      <c r="L50" s="40" t="s">
        <v>28</v>
      </c>
      <c r="M50" s="54"/>
      <c r="N50" s="361"/>
      <c r="O50" s="129"/>
      <c r="P50" s="129"/>
      <c r="Q50" s="129"/>
    </row>
    <row r="51" spans="1:17" s="130" customFormat="1" ht="45" customHeight="1" thickBot="1" x14ac:dyDescent="0.3">
      <c r="A51" s="129"/>
      <c r="B51" s="337"/>
      <c r="C51" s="397"/>
      <c r="D51" s="379"/>
      <c r="E51" s="379"/>
      <c r="F51" s="385"/>
      <c r="G51" s="385"/>
      <c r="H51" s="394"/>
      <c r="I51" s="373"/>
      <c r="J51" s="55" t="s">
        <v>29</v>
      </c>
      <c r="K51" s="56" t="s">
        <v>71</v>
      </c>
      <c r="L51" s="42"/>
      <c r="M51" s="14"/>
      <c r="N51" s="362"/>
      <c r="O51" s="129"/>
      <c r="P51" s="129"/>
      <c r="Q51" s="129"/>
    </row>
    <row r="52" spans="1:17" s="130" customFormat="1" ht="62.25" customHeight="1" x14ac:dyDescent="0.25">
      <c r="A52" s="129"/>
      <c r="B52" s="335" t="s">
        <v>17</v>
      </c>
      <c r="C52" s="335" t="s">
        <v>17</v>
      </c>
      <c r="D52" s="377">
        <v>45000</v>
      </c>
      <c r="E52" s="380">
        <f>+D52</f>
        <v>45000</v>
      </c>
      <c r="F52" s="383">
        <v>1</v>
      </c>
      <c r="G52" s="386" t="s">
        <v>109</v>
      </c>
      <c r="H52" s="60" t="s">
        <v>19</v>
      </c>
      <c r="I52" s="20" t="s">
        <v>110</v>
      </c>
      <c r="J52" s="37" t="s">
        <v>20</v>
      </c>
      <c r="K52" s="48" t="s">
        <v>71</v>
      </c>
      <c r="L52" s="37" t="s">
        <v>21</v>
      </c>
      <c r="M52" s="11" t="s">
        <v>71</v>
      </c>
      <c r="N52" s="360" t="s">
        <v>111</v>
      </c>
      <c r="O52" s="129"/>
      <c r="P52" s="129"/>
      <c r="Q52" s="129"/>
    </row>
    <row r="53" spans="1:17" s="130" customFormat="1" ht="16.5" thickBot="1" x14ac:dyDescent="0.3">
      <c r="A53" s="129"/>
      <c r="B53" s="336"/>
      <c r="C53" s="336"/>
      <c r="D53" s="378"/>
      <c r="E53" s="381"/>
      <c r="F53" s="384"/>
      <c r="G53" s="387"/>
      <c r="H53" s="39" t="s">
        <v>22</v>
      </c>
      <c r="I53" s="22" t="s">
        <v>112</v>
      </c>
      <c r="J53" s="40" t="s">
        <v>23</v>
      </c>
      <c r="K53" s="49" t="s">
        <v>71</v>
      </c>
      <c r="L53" s="40" t="s">
        <v>24</v>
      </c>
      <c r="M53" s="50" t="s">
        <v>71</v>
      </c>
      <c r="N53" s="361"/>
      <c r="O53" s="129"/>
      <c r="P53" s="129"/>
      <c r="Q53" s="129"/>
    </row>
    <row r="54" spans="1:17" s="130" customFormat="1" ht="105.75" customHeight="1" thickBot="1" x14ac:dyDescent="0.3">
      <c r="A54" s="129"/>
      <c r="B54" s="336"/>
      <c r="C54" s="336"/>
      <c r="D54" s="378"/>
      <c r="E54" s="381"/>
      <c r="F54" s="384"/>
      <c r="G54" s="387"/>
      <c r="H54" s="325"/>
      <c r="I54" s="374"/>
      <c r="J54" s="51" t="s">
        <v>25</v>
      </c>
      <c r="K54" s="52" t="s">
        <v>71</v>
      </c>
      <c r="L54" s="53" t="s">
        <v>26</v>
      </c>
      <c r="M54" s="138" t="s">
        <v>113</v>
      </c>
      <c r="N54" s="361"/>
      <c r="O54" s="129"/>
      <c r="P54" s="129"/>
      <c r="Q54" s="129"/>
    </row>
    <row r="55" spans="1:17" s="130" customFormat="1" ht="15.75" hidden="1" customHeight="1" x14ac:dyDescent="0.25">
      <c r="A55" s="129"/>
      <c r="B55" s="336"/>
      <c r="C55" s="336"/>
      <c r="D55" s="378"/>
      <c r="E55" s="381"/>
      <c r="F55" s="384"/>
      <c r="G55" s="387"/>
      <c r="H55" s="325"/>
      <c r="I55" s="375"/>
      <c r="J55" s="40" t="s">
        <v>27</v>
      </c>
      <c r="K55" s="49" t="s">
        <v>71</v>
      </c>
      <c r="L55" s="40" t="s">
        <v>28</v>
      </c>
      <c r="M55" s="23"/>
      <c r="N55" s="361"/>
      <c r="O55" s="129"/>
      <c r="P55" s="129"/>
      <c r="Q55" s="129"/>
    </row>
    <row r="56" spans="1:17" s="130" customFormat="1" ht="15.75" hidden="1" customHeight="1" thickBot="1" x14ac:dyDescent="0.3">
      <c r="A56" s="129"/>
      <c r="B56" s="337"/>
      <c r="C56" s="337"/>
      <c r="D56" s="379"/>
      <c r="E56" s="382"/>
      <c r="F56" s="385"/>
      <c r="G56" s="388"/>
      <c r="H56" s="356"/>
      <c r="I56" s="376"/>
      <c r="J56" s="55" t="s">
        <v>29</v>
      </c>
      <c r="K56" s="56" t="s">
        <v>71</v>
      </c>
      <c r="L56" s="42"/>
      <c r="M56" s="24"/>
      <c r="N56" s="362"/>
      <c r="O56" s="129"/>
      <c r="P56" s="129"/>
      <c r="Q56" s="129"/>
    </row>
    <row r="57" spans="1:17" s="130" customFormat="1" ht="62.25" customHeight="1" x14ac:dyDescent="0.25">
      <c r="A57" s="129"/>
      <c r="B57" s="335" t="s">
        <v>69</v>
      </c>
      <c r="C57" s="335" t="s">
        <v>69</v>
      </c>
      <c r="D57" s="377">
        <v>16750</v>
      </c>
      <c r="E57" s="389">
        <f>+D57</f>
        <v>16750</v>
      </c>
      <c r="F57" s="383">
        <v>1</v>
      </c>
      <c r="G57" s="326" t="s">
        <v>75</v>
      </c>
      <c r="H57" s="60" t="s">
        <v>19</v>
      </c>
      <c r="I57" s="20" t="s">
        <v>114</v>
      </c>
      <c r="J57" s="37" t="s">
        <v>20</v>
      </c>
      <c r="K57" s="48" t="s">
        <v>71</v>
      </c>
      <c r="L57" s="37" t="s">
        <v>21</v>
      </c>
      <c r="M57" s="11" t="s">
        <v>71</v>
      </c>
      <c r="N57" s="360" t="s">
        <v>115</v>
      </c>
      <c r="O57" s="129"/>
      <c r="P57" s="129"/>
      <c r="Q57" s="129"/>
    </row>
    <row r="58" spans="1:17" s="130" customFormat="1" ht="16.5" thickBot="1" x14ac:dyDescent="0.3">
      <c r="A58" s="129"/>
      <c r="B58" s="336"/>
      <c r="C58" s="336"/>
      <c r="D58" s="378"/>
      <c r="E58" s="390"/>
      <c r="F58" s="384"/>
      <c r="G58" s="327"/>
      <c r="H58" s="61" t="s">
        <v>22</v>
      </c>
      <c r="I58" s="22" t="s">
        <v>116</v>
      </c>
      <c r="J58" s="40" t="s">
        <v>23</v>
      </c>
      <c r="K58" s="49" t="s">
        <v>71</v>
      </c>
      <c r="L58" s="40" t="s">
        <v>24</v>
      </c>
      <c r="M58" s="50" t="s">
        <v>71</v>
      </c>
      <c r="N58" s="361"/>
      <c r="O58" s="129"/>
      <c r="P58" s="129"/>
      <c r="Q58" s="129"/>
    </row>
    <row r="59" spans="1:17" s="130" customFormat="1" ht="102" customHeight="1" thickBot="1" x14ac:dyDescent="0.3">
      <c r="A59" s="129"/>
      <c r="B59" s="336"/>
      <c r="C59" s="336"/>
      <c r="D59" s="378"/>
      <c r="E59" s="390"/>
      <c r="F59" s="384"/>
      <c r="G59" s="327"/>
      <c r="H59" s="355"/>
      <c r="I59" s="374"/>
      <c r="J59" s="51" t="s">
        <v>25</v>
      </c>
      <c r="K59" s="52" t="s">
        <v>71</v>
      </c>
      <c r="L59" s="53" t="s">
        <v>26</v>
      </c>
      <c r="M59" s="138" t="s">
        <v>117</v>
      </c>
      <c r="N59" s="361"/>
      <c r="O59" s="129"/>
      <c r="P59" s="129"/>
      <c r="Q59" s="129"/>
    </row>
    <row r="60" spans="1:17" s="130" customFormat="1" x14ac:dyDescent="0.25">
      <c r="A60" s="129"/>
      <c r="B60" s="336"/>
      <c r="C60" s="336"/>
      <c r="D60" s="378"/>
      <c r="E60" s="390"/>
      <c r="F60" s="384"/>
      <c r="G60" s="327"/>
      <c r="H60" s="325"/>
      <c r="I60" s="375"/>
      <c r="J60" s="40" t="s">
        <v>27</v>
      </c>
      <c r="K60" s="49" t="s">
        <v>71</v>
      </c>
      <c r="L60" s="40" t="s">
        <v>28</v>
      </c>
      <c r="M60" s="23"/>
      <c r="N60" s="361"/>
      <c r="O60" s="129"/>
      <c r="P60" s="129"/>
      <c r="Q60" s="129"/>
    </row>
    <row r="61" spans="1:17" s="130" customFormat="1" ht="16.5" thickBot="1" x14ac:dyDescent="0.3">
      <c r="A61" s="129"/>
      <c r="B61" s="337"/>
      <c r="C61" s="337"/>
      <c r="D61" s="379"/>
      <c r="E61" s="391"/>
      <c r="F61" s="385"/>
      <c r="G61" s="328"/>
      <c r="H61" s="356"/>
      <c r="I61" s="376"/>
      <c r="J61" s="55" t="s">
        <v>29</v>
      </c>
      <c r="K61" s="56" t="s">
        <v>71</v>
      </c>
      <c r="L61" s="42"/>
      <c r="M61" s="24"/>
      <c r="N61" s="362"/>
      <c r="O61" s="129"/>
      <c r="P61" s="129"/>
      <c r="Q61" s="129"/>
    </row>
    <row r="62" spans="1:17" s="130" customFormat="1" ht="62.25" customHeight="1" thickBot="1" x14ac:dyDescent="0.3">
      <c r="A62" s="129"/>
      <c r="B62" s="335" t="s">
        <v>69</v>
      </c>
      <c r="C62" s="335" t="s">
        <v>69</v>
      </c>
      <c r="D62" s="338">
        <v>4800</v>
      </c>
      <c r="E62" s="338">
        <v>4800</v>
      </c>
      <c r="F62" s="341">
        <v>1</v>
      </c>
      <c r="G62" s="326" t="s">
        <v>75</v>
      </c>
      <c r="H62" s="142" t="s">
        <v>19</v>
      </c>
      <c r="I62" s="143" t="s">
        <v>118</v>
      </c>
      <c r="J62" s="144"/>
      <c r="K62" s="145"/>
      <c r="L62" s="37" t="s">
        <v>21</v>
      </c>
      <c r="M62" s="57" t="s">
        <v>71</v>
      </c>
      <c r="N62" s="360" t="s">
        <v>119</v>
      </c>
      <c r="O62" s="129"/>
      <c r="P62" s="129"/>
      <c r="Q62" s="129"/>
    </row>
    <row r="63" spans="1:17" s="130" customFormat="1" x14ac:dyDescent="0.25">
      <c r="A63" s="129"/>
      <c r="B63" s="336"/>
      <c r="C63" s="336"/>
      <c r="D63" s="339"/>
      <c r="E63" s="339"/>
      <c r="F63" s="342"/>
      <c r="G63" s="327"/>
      <c r="H63" s="39" t="s">
        <v>22</v>
      </c>
      <c r="I63" s="21">
        <v>90155483</v>
      </c>
      <c r="J63" s="40" t="s">
        <v>23</v>
      </c>
      <c r="K63" s="49" t="s">
        <v>71</v>
      </c>
      <c r="L63" s="58" t="s">
        <v>24</v>
      </c>
      <c r="M63" s="59" t="s">
        <v>71</v>
      </c>
      <c r="N63" s="361"/>
      <c r="O63" s="129"/>
      <c r="P63" s="129"/>
      <c r="Q63" s="129"/>
    </row>
    <row r="64" spans="1:17" s="130" customFormat="1" ht="149.25" customHeight="1" x14ac:dyDescent="0.25">
      <c r="A64" s="129"/>
      <c r="B64" s="336"/>
      <c r="C64" s="336"/>
      <c r="D64" s="339"/>
      <c r="E64" s="339"/>
      <c r="F64" s="342"/>
      <c r="G64" s="327"/>
      <c r="H64" s="370"/>
      <c r="I64" s="371"/>
      <c r="J64" s="51" t="s">
        <v>25</v>
      </c>
      <c r="K64" s="52" t="s">
        <v>71</v>
      </c>
      <c r="L64" s="53" t="s">
        <v>26</v>
      </c>
      <c r="M64" s="141" t="s">
        <v>120</v>
      </c>
      <c r="N64" s="361"/>
      <c r="O64" s="129"/>
      <c r="P64" s="129"/>
      <c r="Q64" s="129"/>
    </row>
    <row r="65" spans="1:17" s="130" customFormat="1" x14ac:dyDescent="0.25">
      <c r="A65" s="129"/>
      <c r="B65" s="336"/>
      <c r="C65" s="336"/>
      <c r="D65" s="339"/>
      <c r="E65" s="339"/>
      <c r="F65" s="342"/>
      <c r="G65" s="327"/>
      <c r="H65" s="327"/>
      <c r="I65" s="372"/>
      <c r="J65" s="40" t="s">
        <v>27</v>
      </c>
      <c r="K65" s="49" t="s">
        <v>71</v>
      </c>
      <c r="L65" s="40" t="s">
        <v>28</v>
      </c>
      <c r="M65" s="54"/>
      <c r="N65" s="361"/>
      <c r="O65" s="129"/>
      <c r="P65" s="129"/>
      <c r="Q65" s="129"/>
    </row>
    <row r="66" spans="1:17" s="130" customFormat="1" ht="12.75" customHeight="1" thickBot="1" x14ac:dyDescent="0.3">
      <c r="A66" s="129"/>
      <c r="B66" s="337"/>
      <c r="C66" s="337"/>
      <c r="D66" s="340"/>
      <c r="E66" s="340"/>
      <c r="F66" s="343"/>
      <c r="G66" s="328"/>
      <c r="H66" s="327"/>
      <c r="I66" s="373"/>
      <c r="J66" s="55" t="s">
        <v>29</v>
      </c>
      <c r="K66" s="56" t="s">
        <v>71</v>
      </c>
      <c r="L66" s="42"/>
      <c r="M66" s="14"/>
      <c r="N66" s="362"/>
      <c r="O66" s="129"/>
      <c r="P66" s="129"/>
      <c r="Q66" s="129"/>
    </row>
    <row r="67" spans="1:17" ht="44.25" hidden="1" customHeight="1" thickBot="1" x14ac:dyDescent="0.3">
      <c r="A67" s="129"/>
      <c r="B67" s="363" t="s">
        <v>69</v>
      </c>
      <c r="C67" s="363" t="s">
        <v>69</v>
      </c>
      <c r="D67" s="377">
        <v>3250</v>
      </c>
      <c r="E67" s="380">
        <f>+D67</f>
        <v>3250</v>
      </c>
      <c r="F67" s="383">
        <v>1</v>
      </c>
      <c r="G67" s="386" t="s">
        <v>75</v>
      </c>
      <c r="H67" s="39" t="s">
        <v>19</v>
      </c>
      <c r="I67" s="20" t="s">
        <v>121</v>
      </c>
      <c r="J67" s="37" t="s">
        <v>20</v>
      </c>
      <c r="K67" s="48" t="s">
        <v>71</v>
      </c>
      <c r="L67" s="37" t="s">
        <v>21</v>
      </c>
      <c r="M67" s="11" t="s">
        <v>71</v>
      </c>
      <c r="N67" s="360" t="s">
        <v>122</v>
      </c>
      <c r="O67" s="129"/>
      <c r="P67" s="129"/>
      <c r="Q67" s="129"/>
    </row>
    <row r="68" spans="1:17" ht="16.5" hidden="1" thickBot="1" x14ac:dyDescent="0.3">
      <c r="A68" s="129"/>
      <c r="B68" s="364"/>
      <c r="C68" s="364"/>
      <c r="D68" s="378"/>
      <c r="E68" s="381"/>
      <c r="F68" s="384"/>
      <c r="G68" s="387"/>
      <c r="H68" s="61" t="s">
        <v>22</v>
      </c>
      <c r="I68" s="22" t="s">
        <v>123</v>
      </c>
      <c r="J68" s="40" t="s">
        <v>23</v>
      </c>
      <c r="K68" s="49" t="s">
        <v>71</v>
      </c>
      <c r="L68" s="40" t="s">
        <v>24</v>
      </c>
      <c r="M68" s="50" t="s">
        <v>71</v>
      </c>
      <c r="N68" s="361"/>
      <c r="O68" s="129"/>
      <c r="P68" s="129"/>
      <c r="Q68" s="129"/>
    </row>
    <row r="69" spans="1:17" ht="139.5" customHeight="1" thickBot="1" x14ac:dyDescent="0.3">
      <c r="A69" s="129"/>
      <c r="B69" s="364"/>
      <c r="C69" s="364"/>
      <c r="D69" s="378"/>
      <c r="E69" s="381"/>
      <c r="F69" s="384"/>
      <c r="G69" s="387"/>
      <c r="H69" s="355"/>
      <c r="I69" s="374"/>
      <c r="J69" s="51" t="s">
        <v>25</v>
      </c>
      <c r="K69" s="52" t="s">
        <v>71</v>
      </c>
      <c r="L69" s="53" t="s">
        <v>26</v>
      </c>
      <c r="M69" s="138" t="s">
        <v>124</v>
      </c>
      <c r="N69" s="361"/>
      <c r="O69" s="129"/>
      <c r="P69" s="129"/>
      <c r="Q69" s="129"/>
    </row>
    <row r="70" spans="1:17" x14ac:dyDescent="0.25">
      <c r="A70" s="129"/>
      <c r="B70" s="364"/>
      <c r="C70" s="364"/>
      <c r="D70" s="378"/>
      <c r="E70" s="381"/>
      <c r="F70" s="384"/>
      <c r="G70" s="387"/>
      <c r="H70" s="325"/>
      <c r="I70" s="375"/>
      <c r="J70" s="40" t="s">
        <v>27</v>
      </c>
      <c r="K70" s="49" t="s">
        <v>71</v>
      </c>
      <c r="L70" s="40" t="s">
        <v>28</v>
      </c>
      <c r="M70" s="23"/>
      <c r="N70" s="361"/>
      <c r="O70" s="129"/>
      <c r="P70" s="129"/>
      <c r="Q70" s="129"/>
    </row>
    <row r="71" spans="1:17" ht="33.75" customHeight="1" thickBot="1" x14ac:dyDescent="0.3">
      <c r="A71" s="129"/>
      <c r="B71" s="365"/>
      <c r="C71" s="365"/>
      <c r="D71" s="379"/>
      <c r="E71" s="382"/>
      <c r="F71" s="385"/>
      <c r="G71" s="388"/>
      <c r="H71" s="356"/>
      <c r="I71" s="376"/>
      <c r="J71" s="55" t="s">
        <v>29</v>
      </c>
      <c r="K71" s="56" t="s">
        <v>71</v>
      </c>
      <c r="L71" s="42"/>
      <c r="M71" s="24"/>
      <c r="N71" s="362"/>
      <c r="O71" s="129"/>
      <c r="P71" s="129"/>
      <c r="Q71" s="129"/>
    </row>
    <row r="72" spans="1:17" ht="45" customHeight="1" x14ac:dyDescent="0.25">
      <c r="A72" s="129"/>
      <c r="B72" s="355" t="s">
        <v>69</v>
      </c>
      <c r="C72" s="335" t="s">
        <v>69</v>
      </c>
      <c r="D72" s="338">
        <v>4180</v>
      </c>
      <c r="E72" s="350">
        <f t="shared" ref="E72" si="0">+D72</f>
        <v>4180</v>
      </c>
      <c r="F72" s="341">
        <v>1</v>
      </c>
      <c r="G72" s="326" t="s">
        <v>73</v>
      </c>
      <c r="H72" s="36" t="s">
        <v>19</v>
      </c>
      <c r="I72" s="20" t="s">
        <v>125</v>
      </c>
      <c r="J72" s="37" t="s">
        <v>20</v>
      </c>
      <c r="K72" s="48" t="s">
        <v>71</v>
      </c>
      <c r="L72" s="37" t="s">
        <v>21</v>
      </c>
      <c r="M72" s="11" t="s">
        <v>71</v>
      </c>
      <c r="N72" s="360" t="s">
        <v>126</v>
      </c>
      <c r="O72" s="129"/>
      <c r="P72" s="129"/>
      <c r="Q72" s="129"/>
    </row>
    <row r="73" spans="1:17" x14ac:dyDescent="0.25">
      <c r="A73" s="129"/>
      <c r="B73" s="325"/>
      <c r="C73" s="336"/>
      <c r="D73" s="339"/>
      <c r="E73" s="351"/>
      <c r="F73" s="342"/>
      <c r="G73" s="327"/>
      <c r="H73" s="39" t="s">
        <v>74</v>
      </c>
      <c r="I73" s="22">
        <v>8246343</v>
      </c>
      <c r="J73" s="40" t="s">
        <v>23</v>
      </c>
      <c r="K73" s="49" t="s">
        <v>71</v>
      </c>
      <c r="L73" s="40" t="s">
        <v>24</v>
      </c>
      <c r="M73" s="50" t="s">
        <v>71</v>
      </c>
      <c r="N73" s="361"/>
      <c r="O73" s="129"/>
      <c r="P73" s="129"/>
      <c r="Q73" s="129"/>
    </row>
    <row r="74" spans="1:17" ht="156.75" customHeight="1" x14ac:dyDescent="0.25">
      <c r="A74" s="129"/>
      <c r="B74" s="325"/>
      <c r="C74" s="336"/>
      <c r="D74" s="339"/>
      <c r="E74" s="351"/>
      <c r="F74" s="342"/>
      <c r="G74" s="327"/>
      <c r="H74" s="370"/>
      <c r="I74" s="25"/>
      <c r="J74" s="51" t="s">
        <v>25</v>
      </c>
      <c r="K74" s="52" t="s">
        <v>71</v>
      </c>
      <c r="L74" s="53" t="s">
        <v>26</v>
      </c>
      <c r="M74" s="146" t="s">
        <v>127</v>
      </c>
      <c r="N74" s="361"/>
      <c r="O74" s="129"/>
      <c r="P74" s="129"/>
      <c r="Q74" s="129"/>
    </row>
    <row r="75" spans="1:17" x14ac:dyDescent="0.25">
      <c r="A75" s="129"/>
      <c r="B75" s="325"/>
      <c r="C75" s="336"/>
      <c r="D75" s="339"/>
      <c r="E75" s="351"/>
      <c r="F75" s="342"/>
      <c r="G75" s="327"/>
      <c r="H75" s="327"/>
      <c r="I75" s="93"/>
      <c r="J75" s="40" t="s">
        <v>27</v>
      </c>
      <c r="K75" s="49" t="s">
        <v>71</v>
      </c>
      <c r="L75" s="40" t="s">
        <v>28</v>
      </c>
      <c r="M75" s="54" t="s">
        <v>71</v>
      </c>
      <c r="N75" s="361"/>
      <c r="O75" s="129"/>
      <c r="P75" s="129"/>
      <c r="Q75" s="129"/>
    </row>
    <row r="76" spans="1:17" ht="16.5" thickBot="1" x14ac:dyDescent="0.3">
      <c r="B76" s="356"/>
      <c r="C76" s="337"/>
      <c r="D76" s="340"/>
      <c r="E76" s="352"/>
      <c r="F76" s="343"/>
      <c r="G76" s="328"/>
      <c r="H76" s="328"/>
      <c r="I76" s="94"/>
      <c r="J76" s="55" t="s">
        <v>29</v>
      </c>
      <c r="K76" s="56" t="s">
        <v>71</v>
      </c>
      <c r="L76" s="42"/>
      <c r="M76" s="14"/>
      <c r="N76" s="362"/>
      <c r="O76" s="129"/>
      <c r="P76" s="129"/>
      <c r="Q76" s="129"/>
    </row>
    <row r="77" spans="1:17" ht="54.75" customHeight="1" x14ac:dyDescent="0.25">
      <c r="B77" s="335" t="s">
        <v>69</v>
      </c>
      <c r="C77" s="335" t="s">
        <v>69</v>
      </c>
      <c r="D77" s="338">
        <v>2850</v>
      </c>
      <c r="E77" s="350">
        <f t="shared" ref="E77" si="1">+D77</f>
        <v>2850</v>
      </c>
      <c r="F77" s="341">
        <v>1</v>
      </c>
      <c r="G77" s="326" t="s">
        <v>75</v>
      </c>
      <c r="H77" s="36" t="s">
        <v>19</v>
      </c>
      <c r="I77" s="20" t="s">
        <v>128</v>
      </c>
      <c r="J77" s="37" t="s">
        <v>20</v>
      </c>
      <c r="K77" s="48" t="s">
        <v>71</v>
      </c>
      <c r="L77" s="37" t="s">
        <v>21</v>
      </c>
      <c r="M77" s="147" t="s">
        <v>71</v>
      </c>
      <c r="N77" s="355" t="s">
        <v>129</v>
      </c>
      <c r="O77" s="129"/>
      <c r="P77" s="129"/>
      <c r="Q77" s="129"/>
    </row>
    <row r="78" spans="1:17" ht="26.25" customHeight="1" thickBot="1" x14ac:dyDescent="0.3">
      <c r="B78" s="336"/>
      <c r="C78" s="336"/>
      <c r="D78" s="339"/>
      <c r="E78" s="351"/>
      <c r="F78" s="342"/>
      <c r="G78" s="327"/>
      <c r="H78" s="39" t="s">
        <v>22</v>
      </c>
      <c r="I78" s="22">
        <v>51363887</v>
      </c>
      <c r="J78" s="40" t="s">
        <v>23</v>
      </c>
      <c r="K78" s="49" t="s">
        <v>71</v>
      </c>
      <c r="L78" s="40" t="s">
        <v>24</v>
      </c>
      <c r="M78" s="148" t="s">
        <v>71</v>
      </c>
      <c r="N78" s="325"/>
      <c r="O78" s="129"/>
      <c r="P78" s="129"/>
      <c r="Q78" s="129"/>
    </row>
    <row r="79" spans="1:17" ht="108.75" customHeight="1" thickBot="1" x14ac:dyDescent="0.3">
      <c r="B79" s="336"/>
      <c r="C79" s="336"/>
      <c r="D79" s="339"/>
      <c r="E79" s="351"/>
      <c r="F79" s="342"/>
      <c r="G79" s="327"/>
      <c r="H79" s="370"/>
      <c r="I79" s="371"/>
      <c r="J79" s="51" t="s">
        <v>25</v>
      </c>
      <c r="K79" s="52" t="s">
        <v>71</v>
      </c>
      <c r="L79" s="53" t="s">
        <v>26</v>
      </c>
      <c r="M79" s="149" t="s">
        <v>130</v>
      </c>
      <c r="N79" s="325"/>
      <c r="O79" s="129"/>
      <c r="P79" s="129"/>
      <c r="Q79" s="129"/>
    </row>
    <row r="80" spans="1:17" ht="0.75" customHeight="1" x14ac:dyDescent="0.25">
      <c r="B80" s="336"/>
      <c r="C80" s="336"/>
      <c r="D80" s="339"/>
      <c r="E80" s="351"/>
      <c r="F80" s="342"/>
      <c r="G80" s="327"/>
      <c r="H80" s="327"/>
      <c r="I80" s="372"/>
      <c r="J80" s="40" t="s">
        <v>27</v>
      </c>
      <c r="K80" s="49" t="s">
        <v>71</v>
      </c>
      <c r="L80" s="40" t="s">
        <v>28</v>
      </c>
      <c r="M80" s="150" t="s">
        <v>71</v>
      </c>
      <c r="N80" s="325"/>
      <c r="O80" s="129"/>
      <c r="P80" s="129"/>
      <c r="Q80" s="129"/>
    </row>
    <row r="81" spans="2:17" ht="33" customHeight="1" thickBot="1" x14ac:dyDescent="0.3">
      <c r="B81" s="337"/>
      <c r="C81" s="337"/>
      <c r="D81" s="340"/>
      <c r="E81" s="352"/>
      <c r="F81" s="343"/>
      <c r="G81" s="328"/>
      <c r="H81" s="328"/>
      <c r="I81" s="373"/>
      <c r="J81" s="55" t="s">
        <v>29</v>
      </c>
      <c r="K81" s="56" t="s">
        <v>71</v>
      </c>
      <c r="L81" s="42"/>
      <c r="M81" s="151"/>
      <c r="N81" s="356"/>
      <c r="O81" s="129"/>
      <c r="P81" s="129"/>
      <c r="Q81" s="129"/>
    </row>
    <row r="82" spans="2:17" ht="45" customHeight="1" x14ac:dyDescent="0.25">
      <c r="B82" s="152"/>
      <c r="C82" s="335" t="s">
        <v>69</v>
      </c>
      <c r="D82" s="338">
        <v>18000</v>
      </c>
      <c r="E82" s="350">
        <f t="shared" ref="E82" si="2">+D82</f>
        <v>18000</v>
      </c>
      <c r="F82" s="341">
        <v>1</v>
      </c>
      <c r="G82" s="326" t="s">
        <v>131</v>
      </c>
      <c r="H82" s="36" t="s">
        <v>19</v>
      </c>
      <c r="I82" s="20" t="s">
        <v>132</v>
      </c>
      <c r="J82" s="37" t="s">
        <v>20</v>
      </c>
      <c r="K82" s="48" t="s">
        <v>71</v>
      </c>
      <c r="L82" s="37" t="s">
        <v>21</v>
      </c>
      <c r="M82" s="11" t="s">
        <v>71</v>
      </c>
      <c r="N82" s="360" t="s">
        <v>133</v>
      </c>
      <c r="O82" s="129"/>
      <c r="P82" s="129"/>
      <c r="Q82" s="129"/>
    </row>
    <row r="83" spans="2:17" x14ac:dyDescent="0.25">
      <c r="B83" s="153"/>
      <c r="C83" s="336"/>
      <c r="D83" s="339"/>
      <c r="E83" s="351"/>
      <c r="F83" s="342"/>
      <c r="G83" s="342"/>
      <c r="H83" s="39" t="s">
        <v>74</v>
      </c>
      <c r="I83" s="22">
        <v>36607573</v>
      </c>
      <c r="J83" s="40" t="s">
        <v>23</v>
      </c>
      <c r="K83" s="49" t="s">
        <v>71</v>
      </c>
      <c r="L83" s="40" t="s">
        <v>24</v>
      </c>
      <c r="M83" s="50" t="s">
        <v>71</v>
      </c>
      <c r="N83" s="361"/>
      <c r="O83" s="129"/>
      <c r="P83" s="129"/>
      <c r="Q83" s="129"/>
    </row>
    <row r="84" spans="2:17" ht="171" customHeight="1" x14ac:dyDescent="0.25">
      <c r="B84" s="154" t="s">
        <v>69</v>
      </c>
      <c r="C84" s="336"/>
      <c r="D84" s="339"/>
      <c r="E84" s="351"/>
      <c r="F84" s="342"/>
      <c r="G84" s="342"/>
      <c r="H84" s="370"/>
      <c r="I84" s="371"/>
      <c r="J84" s="51" t="s">
        <v>25</v>
      </c>
      <c r="K84" s="52" t="s">
        <v>71</v>
      </c>
      <c r="L84" s="53" t="s">
        <v>26</v>
      </c>
      <c r="M84" s="141" t="s">
        <v>134</v>
      </c>
      <c r="N84" s="361"/>
      <c r="O84" s="129"/>
      <c r="P84" s="129"/>
      <c r="Q84" s="129"/>
    </row>
    <row r="85" spans="2:17" x14ac:dyDescent="0.25">
      <c r="B85" s="153"/>
      <c r="C85" s="336"/>
      <c r="D85" s="339"/>
      <c r="E85" s="351"/>
      <c r="F85" s="342"/>
      <c r="G85" s="342"/>
      <c r="H85" s="327"/>
      <c r="I85" s="372"/>
      <c r="J85" s="40" t="s">
        <v>27</v>
      </c>
      <c r="K85" s="49" t="s">
        <v>71</v>
      </c>
      <c r="L85" s="40" t="s">
        <v>28</v>
      </c>
      <c r="M85" s="54" t="s">
        <v>71</v>
      </c>
      <c r="N85" s="361"/>
      <c r="O85" s="129"/>
      <c r="P85" s="129"/>
      <c r="Q85" s="129"/>
    </row>
    <row r="86" spans="2:17" ht="30" customHeight="1" thickBot="1" x14ac:dyDescent="0.3">
      <c r="B86" s="155"/>
      <c r="C86" s="337"/>
      <c r="D86" s="340"/>
      <c r="E86" s="352"/>
      <c r="F86" s="343"/>
      <c r="G86" s="343"/>
      <c r="H86" s="328"/>
      <c r="I86" s="373"/>
      <c r="J86" s="55" t="s">
        <v>29</v>
      </c>
      <c r="K86" s="62" t="s">
        <v>71</v>
      </c>
      <c r="L86" s="42"/>
      <c r="M86" s="14"/>
      <c r="N86" s="362"/>
      <c r="O86" s="129"/>
      <c r="P86" s="129"/>
      <c r="Q86" s="129"/>
    </row>
    <row r="87" spans="2:17" ht="45" customHeight="1" x14ac:dyDescent="0.25">
      <c r="B87" s="363" t="s">
        <v>69</v>
      </c>
      <c r="C87" s="335" t="s">
        <v>69</v>
      </c>
      <c r="D87" s="338">
        <v>4455</v>
      </c>
      <c r="E87" s="350">
        <f t="shared" ref="E87" si="3">+D87</f>
        <v>4455</v>
      </c>
      <c r="F87" s="341">
        <v>1</v>
      </c>
      <c r="G87" s="326" t="s">
        <v>78</v>
      </c>
      <c r="H87" s="44" t="s">
        <v>19</v>
      </c>
      <c r="I87" s="20" t="s">
        <v>135</v>
      </c>
      <c r="J87" s="37" t="s">
        <v>20</v>
      </c>
      <c r="K87" s="38" t="s">
        <v>71</v>
      </c>
      <c r="L87" s="156" t="s">
        <v>21</v>
      </c>
      <c r="M87" s="367" t="s">
        <v>136</v>
      </c>
      <c r="N87" s="360" t="s">
        <v>137</v>
      </c>
      <c r="O87" s="129"/>
      <c r="P87" s="129"/>
      <c r="Q87" s="129"/>
    </row>
    <row r="88" spans="2:17" ht="81.75" customHeight="1" thickBot="1" x14ac:dyDescent="0.3">
      <c r="B88" s="364"/>
      <c r="C88" s="336"/>
      <c r="D88" s="339"/>
      <c r="E88" s="351"/>
      <c r="F88" s="342"/>
      <c r="G88" s="327"/>
      <c r="H88" s="332" t="s">
        <v>22</v>
      </c>
      <c r="I88" s="357">
        <v>90267354</v>
      </c>
      <c r="J88" s="40" t="s">
        <v>23</v>
      </c>
      <c r="K88" s="45" t="s">
        <v>71</v>
      </c>
      <c r="L88" s="157" t="s">
        <v>24</v>
      </c>
      <c r="M88" s="368"/>
      <c r="N88" s="361"/>
      <c r="O88" s="129"/>
      <c r="P88" s="129"/>
      <c r="Q88" s="129"/>
    </row>
    <row r="89" spans="2:17" ht="65.25" customHeight="1" thickBot="1" x14ac:dyDescent="0.3">
      <c r="B89" s="364"/>
      <c r="C89" s="336"/>
      <c r="D89" s="339"/>
      <c r="E89" s="351"/>
      <c r="F89" s="342"/>
      <c r="G89" s="327"/>
      <c r="H89" s="333"/>
      <c r="I89" s="358"/>
      <c r="J89" s="64" t="s">
        <v>25</v>
      </c>
      <c r="K89" s="69" t="s">
        <v>71</v>
      </c>
      <c r="L89" s="158" t="s">
        <v>26</v>
      </c>
      <c r="M89" s="368"/>
      <c r="N89" s="361"/>
      <c r="O89" s="129"/>
      <c r="P89" s="129"/>
      <c r="Q89" s="129"/>
    </row>
    <row r="90" spans="2:17" ht="15" hidden="1" customHeight="1" x14ac:dyDescent="0.25">
      <c r="B90" s="364"/>
      <c r="C90" s="336"/>
      <c r="D90" s="339"/>
      <c r="E90" s="351"/>
      <c r="F90" s="342"/>
      <c r="G90" s="327"/>
      <c r="H90" s="333"/>
      <c r="I90" s="358"/>
      <c r="J90" s="40" t="s">
        <v>27</v>
      </c>
      <c r="K90" s="45" t="s">
        <v>71</v>
      </c>
      <c r="L90" s="159" t="s">
        <v>77</v>
      </c>
      <c r="M90" s="368"/>
      <c r="N90" s="361"/>
      <c r="O90" s="129"/>
      <c r="P90" s="129"/>
      <c r="Q90" s="129"/>
    </row>
    <row r="91" spans="2:17" ht="18.75" hidden="1" customHeight="1" thickBot="1" x14ac:dyDescent="0.3">
      <c r="B91" s="365"/>
      <c r="C91" s="337"/>
      <c r="D91" s="340"/>
      <c r="E91" s="352"/>
      <c r="F91" s="343"/>
      <c r="G91" s="328"/>
      <c r="H91" s="334"/>
      <c r="I91" s="359"/>
      <c r="J91" s="42" t="s">
        <v>29</v>
      </c>
      <c r="K91" s="46" t="s">
        <v>71</v>
      </c>
      <c r="L91" s="160"/>
      <c r="M91" s="369"/>
      <c r="N91" s="362"/>
      <c r="O91" s="129"/>
      <c r="P91" s="129"/>
      <c r="Q91" s="129"/>
    </row>
    <row r="92" spans="2:17" ht="60" customHeight="1" x14ac:dyDescent="0.25">
      <c r="B92" s="363" t="s">
        <v>69</v>
      </c>
      <c r="C92" s="335" t="s">
        <v>69</v>
      </c>
      <c r="D92" s="338">
        <v>1776.5</v>
      </c>
      <c r="E92" s="350">
        <f t="shared" ref="E92" si="4">+D92</f>
        <v>1776.5</v>
      </c>
      <c r="F92" s="341">
        <v>1</v>
      </c>
      <c r="G92" s="326" t="s">
        <v>78</v>
      </c>
      <c r="H92" s="44" t="s">
        <v>19</v>
      </c>
      <c r="I92" s="20" t="s">
        <v>138</v>
      </c>
      <c r="J92" s="37" t="s">
        <v>20</v>
      </c>
      <c r="K92" s="38" t="s">
        <v>71</v>
      </c>
      <c r="L92" s="37" t="s">
        <v>21</v>
      </c>
      <c r="M92" s="19" t="s">
        <v>71</v>
      </c>
      <c r="N92" s="355" t="s">
        <v>139</v>
      </c>
      <c r="O92" s="129"/>
      <c r="P92" s="129"/>
      <c r="Q92" s="129"/>
    </row>
    <row r="93" spans="2:17" ht="16.5" thickBot="1" x14ac:dyDescent="0.3">
      <c r="B93" s="364"/>
      <c r="C93" s="336"/>
      <c r="D93" s="339"/>
      <c r="E93" s="351"/>
      <c r="F93" s="342"/>
      <c r="G93" s="327"/>
      <c r="H93" s="332" t="s">
        <v>22</v>
      </c>
      <c r="I93" s="357">
        <v>33480788</v>
      </c>
      <c r="J93" s="40" t="s">
        <v>23</v>
      </c>
      <c r="K93" s="45" t="s">
        <v>71</v>
      </c>
      <c r="L93" s="67" t="s">
        <v>24</v>
      </c>
      <c r="M93" s="63" t="s">
        <v>71</v>
      </c>
      <c r="N93" s="325"/>
      <c r="O93" s="129"/>
      <c r="P93" s="129"/>
      <c r="Q93" s="129"/>
    </row>
    <row r="94" spans="2:17" ht="154.5" customHeight="1" thickBot="1" x14ac:dyDescent="0.3">
      <c r="B94" s="364"/>
      <c r="C94" s="336"/>
      <c r="D94" s="339"/>
      <c r="E94" s="351"/>
      <c r="F94" s="342"/>
      <c r="G94" s="327"/>
      <c r="H94" s="333"/>
      <c r="I94" s="358"/>
      <c r="J94" s="64" t="s">
        <v>25</v>
      </c>
      <c r="K94" s="69" t="s">
        <v>71</v>
      </c>
      <c r="L94" s="70" t="s">
        <v>26</v>
      </c>
      <c r="M94" s="161" t="s">
        <v>140</v>
      </c>
      <c r="N94" s="325"/>
      <c r="O94" s="129"/>
      <c r="P94" s="129"/>
      <c r="Q94" s="129"/>
    </row>
    <row r="95" spans="2:17" x14ac:dyDescent="0.25">
      <c r="B95" s="364"/>
      <c r="C95" s="336"/>
      <c r="D95" s="339"/>
      <c r="E95" s="351"/>
      <c r="F95" s="342"/>
      <c r="G95" s="327"/>
      <c r="H95" s="333"/>
      <c r="I95" s="358"/>
      <c r="J95" s="40" t="s">
        <v>27</v>
      </c>
      <c r="K95" s="45" t="s">
        <v>71</v>
      </c>
      <c r="L95" s="71" t="s">
        <v>77</v>
      </c>
      <c r="M95" s="54" t="s">
        <v>71</v>
      </c>
      <c r="N95" s="325"/>
      <c r="O95" s="129"/>
      <c r="P95" s="129"/>
      <c r="Q95" s="129"/>
    </row>
    <row r="96" spans="2:17" ht="20.25" customHeight="1" thickBot="1" x14ac:dyDescent="0.3">
      <c r="B96" s="365"/>
      <c r="C96" s="337"/>
      <c r="D96" s="340"/>
      <c r="E96" s="352"/>
      <c r="F96" s="343"/>
      <c r="G96" s="328"/>
      <c r="H96" s="334"/>
      <c r="I96" s="359"/>
      <c r="J96" s="42" t="s">
        <v>29</v>
      </c>
      <c r="K96" s="46" t="s">
        <v>71</v>
      </c>
      <c r="L96" s="42"/>
      <c r="M96" s="26"/>
      <c r="N96" s="356"/>
      <c r="O96" s="129"/>
      <c r="P96" s="129"/>
      <c r="Q96" s="129"/>
    </row>
    <row r="97" spans="2:17" ht="75.75" customHeight="1" x14ac:dyDescent="0.25">
      <c r="B97" s="363" t="s">
        <v>69</v>
      </c>
      <c r="C97" s="335" t="s">
        <v>69</v>
      </c>
      <c r="D97" s="338">
        <v>6300</v>
      </c>
      <c r="E97" s="350">
        <f t="shared" ref="E97" si="5">+D97</f>
        <v>6300</v>
      </c>
      <c r="F97" s="341">
        <v>1</v>
      </c>
      <c r="G97" s="326" t="s">
        <v>78</v>
      </c>
      <c r="H97" s="44" t="s">
        <v>19</v>
      </c>
      <c r="I97" s="20" t="s">
        <v>141</v>
      </c>
      <c r="J97" s="37" t="s">
        <v>20</v>
      </c>
      <c r="K97" s="38" t="s">
        <v>71</v>
      </c>
      <c r="L97" s="37" t="s">
        <v>21</v>
      </c>
      <c r="M97" s="19" t="s">
        <v>71</v>
      </c>
      <c r="N97" s="355" t="s">
        <v>142</v>
      </c>
      <c r="O97" s="129"/>
      <c r="P97" s="129"/>
      <c r="Q97" s="129"/>
    </row>
    <row r="98" spans="2:17" ht="15" customHeight="1" thickBot="1" x14ac:dyDescent="0.3">
      <c r="B98" s="364"/>
      <c r="C98" s="336"/>
      <c r="D98" s="339"/>
      <c r="E98" s="351"/>
      <c r="F98" s="342"/>
      <c r="G98" s="327"/>
      <c r="H98" s="332" t="s">
        <v>22</v>
      </c>
      <c r="I98" s="357">
        <v>46220194</v>
      </c>
      <c r="J98" s="40" t="s">
        <v>23</v>
      </c>
      <c r="K98" s="45" t="s">
        <v>71</v>
      </c>
      <c r="L98" s="67" t="s">
        <v>24</v>
      </c>
      <c r="M98" s="63" t="s">
        <v>71</v>
      </c>
      <c r="N98" s="325"/>
      <c r="O98" s="129"/>
      <c r="P98" s="129"/>
      <c r="Q98" s="129"/>
    </row>
    <row r="99" spans="2:17" ht="136.5" customHeight="1" thickBot="1" x14ac:dyDescent="0.3">
      <c r="B99" s="364"/>
      <c r="C99" s="336"/>
      <c r="D99" s="339"/>
      <c r="E99" s="351"/>
      <c r="F99" s="342"/>
      <c r="G99" s="327"/>
      <c r="H99" s="333"/>
      <c r="I99" s="358"/>
      <c r="J99" s="64" t="s">
        <v>25</v>
      </c>
      <c r="K99" s="69" t="s">
        <v>71</v>
      </c>
      <c r="L99" s="70" t="s">
        <v>26</v>
      </c>
      <c r="M99" s="161" t="s">
        <v>143</v>
      </c>
      <c r="N99" s="325"/>
      <c r="O99" s="129"/>
      <c r="P99" s="129"/>
      <c r="Q99" s="129"/>
    </row>
    <row r="100" spans="2:17" x14ac:dyDescent="0.25">
      <c r="B100" s="364"/>
      <c r="C100" s="336"/>
      <c r="D100" s="339"/>
      <c r="E100" s="351"/>
      <c r="F100" s="342"/>
      <c r="G100" s="327"/>
      <c r="H100" s="333"/>
      <c r="I100" s="358"/>
      <c r="J100" s="40" t="s">
        <v>27</v>
      </c>
      <c r="K100" s="45" t="s">
        <v>71</v>
      </c>
      <c r="L100" s="71" t="s">
        <v>77</v>
      </c>
      <c r="M100" s="54" t="s">
        <v>71</v>
      </c>
      <c r="N100" s="325"/>
      <c r="O100" s="129"/>
      <c r="P100" s="129"/>
      <c r="Q100" s="129"/>
    </row>
    <row r="101" spans="2:17" ht="16.5" thickBot="1" x14ac:dyDescent="0.3">
      <c r="B101" s="365"/>
      <c r="C101" s="337"/>
      <c r="D101" s="340"/>
      <c r="E101" s="352"/>
      <c r="F101" s="343"/>
      <c r="G101" s="328"/>
      <c r="H101" s="334"/>
      <c r="I101" s="359"/>
      <c r="J101" s="42" t="s">
        <v>29</v>
      </c>
      <c r="K101" s="46" t="s">
        <v>71</v>
      </c>
      <c r="L101" s="42"/>
      <c r="M101" s="26"/>
      <c r="N101" s="356"/>
      <c r="O101" s="129"/>
      <c r="P101" s="129"/>
      <c r="Q101" s="129"/>
    </row>
    <row r="102" spans="2:17" ht="45" customHeight="1" x14ac:dyDescent="0.25">
      <c r="B102" s="363" t="s">
        <v>69</v>
      </c>
      <c r="C102" s="335" t="s">
        <v>69</v>
      </c>
      <c r="D102" s="338">
        <v>3500</v>
      </c>
      <c r="E102" s="350">
        <f t="shared" ref="E102" si="6">+D102</f>
        <v>3500</v>
      </c>
      <c r="F102" s="341">
        <v>1</v>
      </c>
      <c r="G102" s="326" t="s">
        <v>76</v>
      </c>
      <c r="H102" s="44" t="s">
        <v>19</v>
      </c>
      <c r="I102" s="20" t="s">
        <v>144</v>
      </c>
      <c r="J102" s="37" t="s">
        <v>20</v>
      </c>
      <c r="K102" s="38" t="s">
        <v>71</v>
      </c>
      <c r="L102" s="37" t="s">
        <v>21</v>
      </c>
      <c r="M102" s="19" t="s">
        <v>71</v>
      </c>
      <c r="N102" s="355" t="s">
        <v>145</v>
      </c>
      <c r="O102" s="129"/>
      <c r="P102" s="129"/>
      <c r="Q102" s="129"/>
    </row>
    <row r="103" spans="2:17" ht="16.5" thickBot="1" x14ac:dyDescent="0.3">
      <c r="B103" s="364"/>
      <c r="C103" s="336"/>
      <c r="D103" s="339"/>
      <c r="E103" s="351"/>
      <c r="F103" s="342"/>
      <c r="G103" s="327"/>
      <c r="H103" s="332" t="s">
        <v>74</v>
      </c>
      <c r="I103" s="366">
        <v>5572215</v>
      </c>
      <c r="J103" s="40" t="s">
        <v>23</v>
      </c>
      <c r="K103" s="45" t="s">
        <v>71</v>
      </c>
      <c r="L103" s="40" t="s">
        <v>24</v>
      </c>
      <c r="M103" s="63" t="s">
        <v>71</v>
      </c>
      <c r="N103" s="325"/>
      <c r="O103" s="129"/>
      <c r="P103" s="129"/>
      <c r="Q103" s="129"/>
    </row>
    <row r="104" spans="2:17" ht="159" customHeight="1" thickBot="1" x14ac:dyDescent="0.3">
      <c r="B104" s="364"/>
      <c r="C104" s="336"/>
      <c r="D104" s="339"/>
      <c r="E104" s="351"/>
      <c r="F104" s="342"/>
      <c r="G104" s="327"/>
      <c r="H104" s="333"/>
      <c r="I104" s="353"/>
      <c r="J104" s="64" t="s">
        <v>25</v>
      </c>
      <c r="K104" s="65" t="s">
        <v>71</v>
      </c>
      <c r="L104" s="66" t="s">
        <v>26</v>
      </c>
      <c r="M104" s="138" t="s">
        <v>146</v>
      </c>
      <c r="N104" s="325"/>
      <c r="O104" s="129"/>
      <c r="P104" s="129"/>
      <c r="Q104" s="129"/>
    </row>
    <row r="105" spans="2:17" x14ac:dyDescent="0.25">
      <c r="B105" s="364"/>
      <c r="C105" s="336"/>
      <c r="D105" s="339"/>
      <c r="E105" s="351"/>
      <c r="F105" s="342"/>
      <c r="G105" s="327"/>
      <c r="H105" s="333"/>
      <c r="I105" s="353"/>
      <c r="J105" s="40" t="s">
        <v>27</v>
      </c>
      <c r="K105" s="45" t="s">
        <v>71</v>
      </c>
      <c r="L105" s="40" t="s">
        <v>77</v>
      </c>
      <c r="M105" s="54" t="s">
        <v>71</v>
      </c>
      <c r="N105" s="325"/>
      <c r="O105" s="129"/>
      <c r="P105" s="129"/>
      <c r="Q105" s="129"/>
    </row>
    <row r="106" spans="2:17" ht="16.5" thickBot="1" x14ac:dyDescent="0.3">
      <c r="B106" s="365"/>
      <c r="C106" s="337"/>
      <c r="D106" s="340"/>
      <c r="E106" s="352"/>
      <c r="F106" s="343"/>
      <c r="G106" s="328"/>
      <c r="H106" s="334"/>
      <c r="I106" s="354"/>
      <c r="J106" s="67" t="s">
        <v>29</v>
      </c>
      <c r="K106" s="68" t="s">
        <v>71</v>
      </c>
      <c r="L106" s="67"/>
      <c r="M106" s="63"/>
      <c r="N106" s="356"/>
      <c r="O106" s="129"/>
      <c r="P106" s="129"/>
      <c r="Q106" s="129"/>
    </row>
    <row r="107" spans="2:17" ht="40.5" customHeight="1" x14ac:dyDescent="0.25">
      <c r="B107" s="363" t="s">
        <v>69</v>
      </c>
      <c r="C107" s="335" t="s">
        <v>69</v>
      </c>
      <c r="D107" s="338">
        <v>4950</v>
      </c>
      <c r="E107" s="350">
        <f t="shared" ref="E107" si="7">+D107</f>
        <v>4950</v>
      </c>
      <c r="F107" s="341">
        <v>1</v>
      </c>
      <c r="G107" s="326" t="s">
        <v>78</v>
      </c>
      <c r="H107" s="44" t="s">
        <v>19</v>
      </c>
      <c r="I107" s="20" t="s">
        <v>147</v>
      </c>
      <c r="J107" s="37" t="s">
        <v>20</v>
      </c>
      <c r="K107" s="38" t="s">
        <v>71</v>
      </c>
      <c r="L107" s="37" t="s">
        <v>21</v>
      </c>
      <c r="M107" s="19" t="s">
        <v>71</v>
      </c>
      <c r="N107" s="360" t="s">
        <v>148</v>
      </c>
      <c r="O107" s="129"/>
      <c r="P107" s="129"/>
      <c r="Q107" s="129"/>
    </row>
    <row r="108" spans="2:17" ht="36.75" customHeight="1" x14ac:dyDescent="0.25">
      <c r="B108" s="364"/>
      <c r="C108" s="336"/>
      <c r="D108" s="339"/>
      <c r="E108" s="351"/>
      <c r="F108" s="342"/>
      <c r="G108" s="327"/>
      <c r="H108" s="332" t="s">
        <v>22</v>
      </c>
      <c r="I108" s="357">
        <v>73626619</v>
      </c>
      <c r="J108" s="40" t="s">
        <v>23</v>
      </c>
      <c r="K108" s="45" t="s">
        <v>71</v>
      </c>
      <c r="L108" s="40" t="s">
        <v>24</v>
      </c>
      <c r="M108" s="63" t="s">
        <v>71</v>
      </c>
      <c r="N108" s="361"/>
      <c r="O108" s="129"/>
      <c r="P108" s="129"/>
      <c r="Q108" s="129"/>
    </row>
    <row r="109" spans="2:17" ht="117.75" customHeight="1" x14ac:dyDescent="0.25">
      <c r="B109" s="364"/>
      <c r="C109" s="336"/>
      <c r="D109" s="339"/>
      <c r="E109" s="351"/>
      <c r="F109" s="342"/>
      <c r="G109" s="327"/>
      <c r="H109" s="333"/>
      <c r="I109" s="358"/>
      <c r="J109" s="64" t="s">
        <v>25</v>
      </c>
      <c r="K109" s="65" t="s">
        <v>71</v>
      </c>
      <c r="L109" s="66" t="s">
        <v>26</v>
      </c>
      <c r="M109" s="141" t="s">
        <v>149</v>
      </c>
      <c r="N109" s="361"/>
      <c r="O109" s="129"/>
      <c r="P109" s="129"/>
      <c r="Q109" s="129"/>
    </row>
    <row r="110" spans="2:17" x14ac:dyDescent="0.25">
      <c r="B110" s="364"/>
      <c r="C110" s="336"/>
      <c r="D110" s="339"/>
      <c r="E110" s="351"/>
      <c r="F110" s="342"/>
      <c r="G110" s="327"/>
      <c r="H110" s="333"/>
      <c r="I110" s="358"/>
      <c r="J110" s="40" t="s">
        <v>27</v>
      </c>
      <c r="K110" s="45" t="s">
        <v>71</v>
      </c>
      <c r="L110" s="40" t="s">
        <v>77</v>
      </c>
      <c r="M110" s="54" t="s">
        <v>71</v>
      </c>
      <c r="N110" s="361"/>
      <c r="O110" s="129"/>
      <c r="P110" s="129"/>
      <c r="Q110" s="129"/>
    </row>
    <row r="111" spans="2:17" ht="16.5" thickBot="1" x14ac:dyDescent="0.3">
      <c r="B111" s="365"/>
      <c r="C111" s="337"/>
      <c r="D111" s="340"/>
      <c r="E111" s="352"/>
      <c r="F111" s="343"/>
      <c r="G111" s="328"/>
      <c r="H111" s="334"/>
      <c r="I111" s="359"/>
      <c r="J111" s="42" t="s">
        <v>29</v>
      </c>
      <c r="K111" s="46" t="s">
        <v>71</v>
      </c>
      <c r="L111" s="42"/>
      <c r="M111" s="26"/>
      <c r="N111" s="362"/>
      <c r="O111" s="129"/>
      <c r="P111" s="129"/>
      <c r="Q111" s="129"/>
    </row>
    <row r="112" spans="2:17" ht="44.25" customHeight="1" x14ac:dyDescent="0.25">
      <c r="B112" s="363" t="s">
        <v>69</v>
      </c>
      <c r="C112" s="335" t="s">
        <v>69</v>
      </c>
      <c r="D112" s="338">
        <v>1400</v>
      </c>
      <c r="E112" s="350">
        <f t="shared" ref="E112" si="8">+D112</f>
        <v>1400</v>
      </c>
      <c r="F112" s="341">
        <v>1</v>
      </c>
      <c r="G112" s="326" t="s">
        <v>150</v>
      </c>
      <c r="H112" s="44" t="s">
        <v>19</v>
      </c>
      <c r="I112" s="20" t="s">
        <v>151</v>
      </c>
      <c r="J112" s="37" t="s">
        <v>20</v>
      </c>
      <c r="K112" s="38" t="s">
        <v>71</v>
      </c>
      <c r="L112" s="37" t="s">
        <v>21</v>
      </c>
      <c r="M112" s="19" t="s">
        <v>71</v>
      </c>
      <c r="N112" s="355" t="s">
        <v>152</v>
      </c>
      <c r="O112" s="129"/>
      <c r="P112" s="129"/>
      <c r="Q112" s="129"/>
    </row>
    <row r="113" spans="2:17" ht="16.5" thickBot="1" x14ac:dyDescent="0.3">
      <c r="B113" s="364"/>
      <c r="C113" s="336"/>
      <c r="D113" s="339"/>
      <c r="E113" s="351"/>
      <c r="F113" s="342"/>
      <c r="G113" s="327"/>
      <c r="H113" s="332" t="s">
        <v>22</v>
      </c>
      <c r="I113" s="357" t="s">
        <v>153</v>
      </c>
      <c r="J113" s="40" t="s">
        <v>23</v>
      </c>
      <c r="K113" s="45" t="s">
        <v>71</v>
      </c>
      <c r="L113" s="67" t="s">
        <v>24</v>
      </c>
      <c r="M113" s="63" t="s">
        <v>71</v>
      </c>
      <c r="N113" s="325"/>
      <c r="O113" s="129"/>
      <c r="P113" s="129"/>
      <c r="Q113" s="129"/>
    </row>
    <row r="114" spans="2:17" ht="104.25" customHeight="1" thickBot="1" x14ac:dyDescent="0.3">
      <c r="B114" s="364"/>
      <c r="C114" s="336"/>
      <c r="D114" s="339"/>
      <c r="E114" s="351"/>
      <c r="F114" s="342"/>
      <c r="G114" s="327"/>
      <c r="H114" s="333"/>
      <c r="I114" s="358"/>
      <c r="J114" s="64" t="s">
        <v>25</v>
      </c>
      <c r="K114" s="69" t="s">
        <v>71</v>
      </c>
      <c r="L114" s="70" t="s">
        <v>26</v>
      </c>
      <c r="M114" s="161" t="s">
        <v>154</v>
      </c>
      <c r="N114" s="325"/>
      <c r="O114" s="129"/>
      <c r="P114" s="129"/>
      <c r="Q114" s="129"/>
    </row>
    <row r="115" spans="2:17" x14ac:dyDescent="0.25">
      <c r="B115" s="364"/>
      <c r="C115" s="336"/>
      <c r="D115" s="339"/>
      <c r="E115" s="351"/>
      <c r="F115" s="342"/>
      <c r="G115" s="327"/>
      <c r="H115" s="333"/>
      <c r="I115" s="358"/>
      <c r="J115" s="40" t="s">
        <v>27</v>
      </c>
      <c r="K115" s="45" t="s">
        <v>71</v>
      </c>
      <c r="L115" s="71" t="s">
        <v>77</v>
      </c>
      <c r="M115" s="54" t="s">
        <v>71</v>
      </c>
      <c r="N115" s="325"/>
      <c r="O115" s="129"/>
      <c r="P115" s="129"/>
      <c r="Q115" s="129"/>
    </row>
    <row r="116" spans="2:17" ht="9" customHeight="1" thickBot="1" x14ac:dyDescent="0.3">
      <c r="B116" s="365"/>
      <c r="C116" s="337"/>
      <c r="D116" s="340"/>
      <c r="E116" s="352"/>
      <c r="F116" s="343"/>
      <c r="G116" s="328"/>
      <c r="H116" s="334"/>
      <c r="I116" s="359"/>
      <c r="J116" s="42" t="s">
        <v>29</v>
      </c>
      <c r="K116" s="46" t="s">
        <v>71</v>
      </c>
      <c r="L116" s="42"/>
      <c r="M116" s="26"/>
      <c r="N116" s="356"/>
      <c r="O116" s="129"/>
      <c r="P116" s="129"/>
      <c r="Q116" s="129"/>
    </row>
    <row r="117" spans="2:17" ht="38.25" customHeight="1" thickBot="1" x14ac:dyDescent="0.3">
      <c r="B117" s="335" t="s">
        <v>69</v>
      </c>
      <c r="C117" s="335" t="s">
        <v>69</v>
      </c>
      <c r="D117" s="338">
        <v>1134</v>
      </c>
      <c r="E117" s="350">
        <f t="shared" ref="E117" si="9">+D117</f>
        <v>1134</v>
      </c>
      <c r="F117" s="341">
        <v>1</v>
      </c>
      <c r="G117" s="326" t="s">
        <v>155</v>
      </c>
      <c r="H117" s="44" t="s">
        <v>19</v>
      </c>
      <c r="I117" s="20" t="s">
        <v>156</v>
      </c>
      <c r="J117" s="37" t="s">
        <v>20</v>
      </c>
      <c r="K117" s="38" t="s">
        <v>71</v>
      </c>
      <c r="L117" s="37" t="s">
        <v>21</v>
      </c>
      <c r="M117" s="162" t="s">
        <v>71</v>
      </c>
      <c r="N117" s="360" t="s">
        <v>157</v>
      </c>
      <c r="O117" s="129"/>
      <c r="P117" s="129"/>
      <c r="Q117" s="129"/>
    </row>
    <row r="118" spans="2:17" ht="16.5" thickBot="1" x14ac:dyDescent="0.3">
      <c r="B118" s="336"/>
      <c r="C118" s="336"/>
      <c r="D118" s="339"/>
      <c r="E118" s="351"/>
      <c r="F118" s="342"/>
      <c r="G118" s="327"/>
      <c r="H118" s="332" t="s">
        <v>22</v>
      </c>
      <c r="I118" s="357">
        <v>44581181</v>
      </c>
      <c r="J118" s="40" t="s">
        <v>23</v>
      </c>
      <c r="K118" s="45" t="s">
        <v>71</v>
      </c>
      <c r="L118" s="157" t="s">
        <v>24</v>
      </c>
      <c r="M118" s="163" t="s">
        <v>71</v>
      </c>
      <c r="N118" s="361"/>
      <c r="O118" s="129"/>
      <c r="P118" s="129"/>
      <c r="Q118" s="129"/>
    </row>
    <row r="119" spans="2:17" ht="149.25" customHeight="1" thickBot="1" x14ac:dyDescent="0.3">
      <c r="B119" s="336"/>
      <c r="C119" s="336"/>
      <c r="D119" s="339"/>
      <c r="E119" s="351"/>
      <c r="F119" s="342"/>
      <c r="G119" s="327"/>
      <c r="H119" s="333"/>
      <c r="I119" s="358"/>
      <c r="J119" s="64" t="s">
        <v>25</v>
      </c>
      <c r="K119" s="69" t="s">
        <v>71</v>
      </c>
      <c r="L119" s="158" t="s">
        <v>26</v>
      </c>
      <c r="M119" s="164" t="s">
        <v>158</v>
      </c>
      <c r="N119" s="361"/>
      <c r="O119" s="129"/>
      <c r="P119" s="129"/>
      <c r="Q119" s="129"/>
    </row>
    <row r="120" spans="2:17" x14ac:dyDescent="0.25">
      <c r="B120" s="336"/>
      <c r="C120" s="336"/>
      <c r="D120" s="339"/>
      <c r="E120" s="351"/>
      <c r="F120" s="342"/>
      <c r="G120" s="327"/>
      <c r="H120" s="333"/>
      <c r="I120" s="358"/>
      <c r="J120" s="40" t="s">
        <v>27</v>
      </c>
      <c r="K120" s="45" t="s">
        <v>71</v>
      </c>
      <c r="L120" s="71" t="s">
        <v>77</v>
      </c>
      <c r="M120" s="54" t="s">
        <v>71</v>
      </c>
      <c r="N120" s="361"/>
      <c r="O120" s="129"/>
      <c r="P120" s="129"/>
      <c r="Q120" s="129"/>
    </row>
    <row r="121" spans="2:17" ht="16.5" thickBot="1" x14ac:dyDescent="0.3">
      <c r="B121" s="337"/>
      <c r="C121" s="337"/>
      <c r="D121" s="340"/>
      <c r="E121" s="352"/>
      <c r="F121" s="343"/>
      <c r="G121" s="328"/>
      <c r="H121" s="334"/>
      <c r="I121" s="359"/>
      <c r="J121" s="42" t="s">
        <v>29</v>
      </c>
      <c r="K121" s="46" t="s">
        <v>71</v>
      </c>
      <c r="L121" s="42"/>
      <c r="M121" s="26"/>
      <c r="N121" s="362"/>
      <c r="O121" s="129"/>
      <c r="P121" s="129"/>
      <c r="Q121" s="129"/>
    </row>
    <row r="122" spans="2:17" ht="25.5" customHeight="1" x14ac:dyDescent="0.25">
      <c r="B122" s="355" t="s">
        <v>69</v>
      </c>
      <c r="C122" s="335" t="s">
        <v>69</v>
      </c>
      <c r="D122" s="338">
        <v>2880</v>
      </c>
      <c r="E122" s="350">
        <f t="shared" ref="E122" si="10">+D122</f>
        <v>2880</v>
      </c>
      <c r="F122" s="341">
        <v>1</v>
      </c>
      <c r="G122" s="326" t="s">
        <v>159</v>
      </c>
      <c r="H122" s="44" t="s">
        <v>19</v>
      </c>
      <c r="I122" s="20" t="s">
        <v>160</v>
      </c>
      <c r="J122" s="37" t="s">
        <v>20</v>
      </c>
      <c r="K122" s="38" t="s">
        <v>71</v>
      </c>
      <c r="L122" s="37" t="s">
        <v>21</v>
      </c>
      <c r="M122" s="19" t="s">
        <v>71</v>
      </c>
      <c r="N122" s="344" t="s">
        <v>161</v>
      </c>
      <c r="O122" s="129"/>
      <c r="P122" s="129"/>
      <c r="Q122" s="129"/>
    </row>
    <row r="123" spans="2:17" ht="16.5" thickBot="1" x14ac:dyDescent="0.3">
      <c r="B123" s="325"/>
      <c r="C123" s="336"/>
      <c r="D123" s="339"/>
      <c r="E123" s="351"/>
      <c r="F123" s="342"/>
      <c r="G123" s="327"/>
      <c r="H123" s="332" t="s">
        <v>22</v>
      </c>
      <c r="I123" s="357">
        <v>109377613</v>
      </c>
      <c r="J123" s="40" t="s">
        <v>23</v>
      </c>
      <c r="K123" s="45" t="s">
        <v>71</v>
      </c>
      <c r="L123" s="40" t="s">
        <v>24</v>
      </c>
      <c r="M123" s="63" t="s">
        <v>71</v>
      </c>
      <c r="N123" s="345"/>
      <c r="O123" s="129"/>
      <c r="P123" s="129"/>
      <c r="Q123" s="129"/>
    </row>
    <row r="124" spans="2:17" ht="100.5" customHeight="1" thickBot="1" x14ac:dyDescent="0.3">
      <c r="B124" s="325"/>
      <c r="C124" s="336"/>
      <c r="D124" s="339"/>
      <c r="E124" s="351"/>
      <c r="F124" s="342"/>
      <c r="G124" s="327"/>
      <c r="H124" s="333"/>
      <c r="I124" s="358"/>
      <c r="J124" s="64" t="s">
        <v>25</v>
      </c>
      <c r="K124" s="65" t="s">
        <v>71</v>
      </c>
      <c r="L124" s="66" t="s">
        <v>26</v>
      </c>
      <c r="M124" s="138" t="s">
        <v>162</v>
      </c>
      <c r="N124" s="345"/>
      <c r="O124" s="129"/>
      <c r="P124" s="129"/>
      <c r="Q124" s="129"/>
    </row>
    <row r="125" spans="2:17" x14ac:dyDescent="0.25">
      <c r="B125" s="325"/>
      <c r="C125" s="336"/>
      <c r="D125" s="339"/>
      <c r="E125" s="351"/>
      <c r="F125" s="342"/>
      <c r="G125" s="327"/>
      <c r="H125" s="333"/>
      <c r="I125" s="358"/>
      <c r="J125" s="40" t="s">
        <v>27</v>
      </c>
      <c r="K125" s="45" t="s">
        <v>71</v>
      </c>
      <c r="L125" s="40" t="s">
        <v>77</v>
      </c>
      <c r="M125" s="54" t="s">
        <v>71</v>
      </c>
      <c r="N125" s="345"/>
      <c r="O125" s="129"/>
      <c r="P125" s="129"/>
      <c r="Q125" s="129"/>
    </row>
    <row r="126" spans="2:17" ht="39" customHeight="1" thickBot="1" x14ac:dyDescent="0.3">
      <c r="B126" s="356"/>
      <c r="C126" s="337"/>
      <c r="D126" s="340"/>
      <c r="E126" s="352"/>
      <c r="F126" s="343"/>
      <c r="G126" s="328"/>
      <c r="H126" s="334"/>
      <c r="I126" s="359"/>
      <c r="J126" s="42" t="s">
        <v>29</v>
      </c>
      <c r="K126" s="46" t="s">
        <v>71</v>
      </c>
      <c r="L126" s="42"/>
      <c r="M126" s="26"/>
      <c r="N126" s="346"/>
      <c r="O126" s="129"/>
      <c r="P126" s="129"/>
      <c r="Q126" s="129"/>
    </row>
    <row r="127" spans="2:17" ht="45" customHeight="1" x14ac:dyDescent="0.25">
      <c r="B127" s="335" t="s">
        <v>81</v>
      </c>
      <c r="C127" s="335" t="s">
        <v>81</v>
      </c>
      <c r="D127" s="338">
        <v>2534.5</v>
      </c>
      <c r="E127" s="338">
        <v>2534.5</v>
      </c>
      <c r="F127" s="341">
        <v>1</v>
      </c>
      <c r="G127" s="326" t="s">
        <v>18</v>
      </c>
      <c r="H127" s="44" t="s">
        <v>19</v>
      </c>
      <c r="I127" s="20" t="s">
        <v>80</v>
      </c>
      <c r="J127" s="37" t="s">
        <v>20</v>
      </c>
      <c r="K127" s="38" t="s">
        <v>71</v>
      </c>
      <c r="L127" s="37" t="s">
        <v>21</v>
      </c>
      <c r="M127" s="19" t="s">
        <v>71</v>
      </c>
      <c r="N127" s="344" t="s">
        <v>163</v>
      </c>
      <c r="O127" s="129"/>
      <c r="P127" s="129"/>
      <c r="Q127" s="129"/>
    </row>
    <row r="128" spans="2:17" x14ac:dyDescent="0.25">
      <c r="B128" s="336"/>
      <c r="C128" s="336"/>
      <c r="D128" s="339"/>
      <c r="E128" s="339"/>
      <c r="F128" s="342"/>
      <c r="G128" s="327"/>
      <c r="H128" s="332" t="s">
        <v>22</v>
      </c>
      <c r="I128" s="92">
        <v>9929290</v>
      </c>
      <c r="J128" s="40" t="s">
        <v>23</v>
      </c>
      <c r="K128" s="45" t="s">
        <v>71</v>
      </c>
      <c r="L128" s="40" t="s">
        <v>24</v>
      </c>
      <c r="M128" s="27" t="s">
        <v>71</v>
      </c>
      <c r="N128" s="345"/>
      <c r="O128" s="129"/>
      <c r="P128" s="129"/>
      <c r="Q128" s="129"/>
    </row>
    <row r="129" spans="2:17" ht="96" customHeight="1" x14ac:dyDescent="0.25">
      <c r="B129" s="336"/>
      <c r="C129" s="336"/>
      <c r="D129" s="339"/>
      <c r="E129" s="339"/>
      <c r="F129" s="342"/>
      <c r="G129" s="327"/>
      <c r="H129" s="333"/>
      <c r="I129" s="93"/>
      <c r="J129" s="64" t="s">
        <v>25</v>
      </c>
      <c r="K129" s="65" t="s">
        <v>71</v>
      </c>
      <c r="L129" s="72" t="s">
        <v>26</v>
      </c>
      <c r="M129" s="15" t="s">
        <v>164</v>
      </c>
      <c r="N129" s="345"/>
      <c r="O129" s="129"/>
      <c r="P129" s="129"/>
      <c r="Q129" s="129"/>
    </row>
    <row r="130" spans="2:17" x14ac:dyDescent="0.25">
      <c r="B130" s="336"/>
      <c r="C130" s="336"/>
      <c r="D130" s="339"/>
      <c r="E130" s="339"/>
      <c r="F130" s="342"/>
      <c r="G130" s="327"/>
      <c r="H130" s="333"/>
      <c r="I130" s="93"/>
      <c r="J130" s="40" t="s">
        <v>27</v>
      </c>
      <c r="K130" s="45" t="s">
        <v>71</v>
      </c>
      <c r="L130" s="40" t="s">
        <v>77</v>
      </c>
      <c r="M130" s="13" t="s">
        <v>71</v>
      </c>
      <c r="N130" s="345"/>
      <c r="O130" s="129"/>
      <c r="P130" s="129"/>
      <c r="Q130" s="129"/>
    </row>
    <row r="131" spans="2:17" ht="30.75" customHeight="1" thickBot="1" x14ac:dyDescent="0.3">
      <c r="B131" s="337"/>
      <c r="C131" s="337"/>
      <c r="D131" s="340"/>
      <c r="E131" s="340"/>
      <c r="F131" s="343"/>
      <c r="G131" s="328"/>
      <c r="H131" s="334"/>
      <c r="I131" s="94"/>
      <c r="J131" s="42" t="s">
        <v>29</v>
      </c>
      <c r="K131" s="46" t="s">
        <v>71</v>
      </c>
      <c r="L131" s="42"/>
      <c r="M131" s="26"/>
      <c r="N131" s="346"/>
      <c r="O131" s="129"/>
      <c r="P131" s="129"/>
      <c r="Q131" s="129"/>
    </row>
    <row r="132" spans="2:17" ht="58.5" customHeight="1" x14ac:dyDescent="0.25">
      <c r="B132" s="335" t="s">
        <v>69</v>
      </c>
      <c r="C132" s="335" t="s">
        <v>69</v>
      </c>
      <c r="D132" s="338">
        <v>115</v>
      </c>
      <c r="E132" s="350">
        <v>115</v>
      </c>
      <c r="F132" s="341">
        <v>1</v>
      </c>
      <c r="G132" s="326" t="s">
        <v>165</v>
      </c>
      <c r="H132" s="44" t="s">
        <v>19</v>
      </c>
      <c r="I132" s="20" t="s">
        <v>166</v>
      </c>
      <c r="J132" s="37" t="s">
        <v>20</v>
      </c>
      <c r="K132" s="38" t="s">
        <v>71</v>
      </c>
      <c r="L132" s="37" t="s">
        <v>21</v>
      </c>
      <c r="M132" s="19" t="s">
        <v>71</v>
      </c>
      <c r="N132" s="344" t="s">
        <v>167</v>
      </c>
      <c r="O132" s="129"/>
      <c r="P132" s="129"/>
      <c r="Q132" s="129"/>
    </row>
    <row r="133" spans="2:17" ht="29.25" customHeight="1" x14ac:dyDescent="0.25">
      <c r="B133" s="336"/>
      <c r="C133" s="336"/>
      <c r="D133" s="339"/>
      <c r="E133" s="351"/>
      <c r="F133" s="342"/>
      <c r="G133" s="327"/>
      <c r="H133" s="332" t="s">
        <v>22</v>
      </c>
      <c r="I133" s="92" t="s">
        <v>168</v>
      </c>
      <c r="J133" s="40" t="s">
        <v>23</v>
      </c>
      <c r="K133" s="45" t="s">
        <v>71</v>
      </c>
      <c r="L133" s="40" t="s">
        <v>24</v>
      </c>
      <c r="M133" s="27" t="s">
        <v>71</v>
      </c>
      <c r="N133" s="345"/>
      <c r="O133" s="129"/>
      <c r="P133" s="129"/>
      <c r="Q133" s="129"/>
    </row>
    <row r="134" spans="2:17" ht="112.5" customHeight="1" x14ac:dyDescent="0.25">
      <c r="B134" s="336"/>
      <c r="C134" s="336"/>
      <c r="D134" s="339"/>
      <c r="E134" s="351"/>
      <c r="F134" s="342"/>
      <c r="G134" s="327"/>
      <c r="H134" s="333"/>
      <c r="I134" s="93"/>
      <c r="J134" s="64" t="s">
        <v>25</v>
      </c>
      <c r="K134" s="65" t="s">
        <v>71</v>
      </c>
      <c r="L134" s="72" t="s">
        <v>26</v>
      </c>
      <c r="M134" s="15" t="s">
        <v>169</v>
      </c>
      <c r="N134" s="345"/>
      <c r="O134" s="129"/>
      <c r="P134" s="129"/>
      <c r="Q134" s="129"/>
    </row>
    <row r="135" spans="2:17" x14ac:dyDescent="0.25">
      <c r="B135" s="336"/>
      <c r="C135" s="336"/>
      <c r="D135" s="339"/>
      <c r="E135" s="351"/>
      <c r="F135" s="342"/>
      <c r="G135" s="327"/>
      <c r="H135" s="333"/>
      <c r="I135" s="93"/>
      <c r="J135" s="40" t="s">
        <v>27</v>
      </c>
      <c r="K135" s="45" t="s">
        <v>71</v>
      </c>
      <c r="L135" s="40" t="s">
        <v>77</v>
      </c>
      <c r="M135" s="13" t="s">
        <v>71</v>
      </c>
      <c r="N135" s="345"/>
      <c r="O135" s="129"/>
      <c r="P135" s="129"/>
      <c r="Q135" s="129"/>
    </row>
    <row r="136" spans="2:17" ht="57.75" customHeight="1" thickBot="1" x14ac:dyDescent="0.3">
      <c r="B136" s="337"/>
      <c r="C136" s="337"/>
      <c r="D136" s="340"/>
      <c r="E136" s="352"/>
      <c r="F136" s="343"/>
      <c r="G136" s="328"/>
      <c r="H136" s="334"/>
      <c r="I136" s="94"/>
      <c r="J136" s="42" t="s">
        <v>29</v>
      </c>
      <c r="K136" s="46" t="s">
        <v>71</v>
      </c>
      <c r="L136" s="42"/>
      <c r="M136" s="26"/>
      <c r="N136" s="346"/>
      <c r="O136" s="129"/>
      <c r="P136" s="129"/>
      <c r="Q136" s="129"/>
    </row>
    <row r="137" spans="2:17" ht="58.5" customHeight="1" x14ac:dyDescent="0.25">
      <c r="B137" s="335" t="s">
        <v>69</v>
      </c>
      <c r="C137" s="335" t="s">
        <v>69</v>
      </c>
      <c r="D137" s="338">
        <v>3000</v>
      </c>
      <c r="E137" s="350">
        <v>3000</v>
      </c>
      <c r="F137" s="341">
        <v>1</v>
      </c>
      <c r="G137" s="326" t="s">
        <v>170</v>
      </c>
      <c r="H137" s="44" t="s">
        <v>19</v>
      </c>
      <c r="I137" s="30" t="s">
        <v>171</v>
      </c>
      <c r="J137" s="37" t="s">
        <v>20</v>
      </c>
      <c r="K137" s="38" t="s">
        <v>71</v>
      </c>
      <c r="L137" s="37" t="s">
        <v>21</v>
      </c>
      <c r="M137" s="19" t="s">
        <v>71</v>
      </c>
      <c r="N137" s="344" t="s">
        <v>172</v>
      </c>
      <c r="O137" s="129"/>
      <c r="P137" s="129"/>
      <c r="Q137" s="129"/>
    </row>
    <row r="138" spans="2:17" x14ac:dyDescent="0.25">
      <c r="B138" s="336"/>
      <c r="C138" s="336"/>
      <c r="D138" s="339"/>
      <c r="E138" s="351"/>
      <c r="F138" s="342"/>
      <c r="G138" s="327"/>
      <c r="H138" s="332" t="s">
        <v>22</v>
      </c>
      <c r="I138" s="92" t="s">
        <v>173</v>
      </c>
      <c r="J138" s="40" t="s">
        <v>23</v>
      </c>
      <c r="K138" s="45" t="s">
        <v>71</v>
      </c>
      <c r="L138" s="40" t="s">
        <v>24</v>
      </c>
      <c r="M138" s="27" t="s">
        <v>71</v>
      </c>
      <c r="N138" s="345"/>
      <c r="O138" s="129"/>
      <c r="P138" s="129"/>
      <c r="Q138" s="129"/>
    </row>
    <row r="139" spans="2:17" ht="114" customHeight="1" x14ac:dyDescent="0.25">
      <c r="B139" s="336"/>
      <c r="C139" s="336"/>
      <c r="D139" s="339"/>
      <c r="E139" s="351"/>
      <c r="F139" s="342"/>
      <c r="G139" s="327"/>
      <c r="H139" s="333"/>
      <c r="I139" s="93"/>
      <c r="J139" s="64" t="s">
        <v>25</v>
      </c>
      <c r="K139" s="65" t="s">
        <v>71</v>
      </c>
      <c r="L139" s="72" t="s">
        <v>26</v>
      </c>
      <c r="M139" s="15" t="s">
        <v>174</v>
      </c>
      <c r="N139" s="345"/>
      <c r="O139" s="129"/>
      <c r="P139" s="129"/>
      <c r="Q139" s="129"/>
    </row>
    <row r="140" spans="2:17" x14ac:dyDescent="0.25">
      <c r="B140" s="336"/>
      <c r="C140" s="336"/>
      <c r="D140" s="339"/>
      <c r="E140" s="351"/>
      <c r="F140" s="342"/>
      <c r="G140" s="327"/>
      <c r="H140" s="333"/>
      <c r="I140" s="93"/>
      <c r="J140" s="40" t="s">
        <v>27</v>
      </c>
      <c r="K140" s="45" t="s">
        <v>71</v>
      </c>
      <c r="L140" s="40" t="s">
        <v>77</v>
      </c>
      <c r="M140" s="13" t="s">
        <v>71</v>
      </c>
      <c r="N140" s="345"/>
      <c r="O140" s="129"/>
      <c r="P140" s="129"/>
      <c r="Q140" s="129"/>
    </row>
    <row r="141" spans="2:17" ht="16.5" thickBot="1" x14ac:dyDescent="0.3">
      <c r="B141" s="337"/>
      <c r="C141" s="337"/>
      <c r="D141" s="340"/>
      <c r="E141" s="352"/>
      <c r="F141" s="343"/>
      <c r="G141" s="328"/>
      <c r="H141" s="334"/>
      <c r="I141" s="94"/>
      <c r="J141" s="42" t="s">
        <v>29</v>
      </c>
      <c r="K141" s="46" t="s">
        <v>71</v>
      </c>
      <c r="L141" s="42"/>
      <c r="M141" s="26"/>
      <c r="N141" s="346"/>
      <c r="O141" s="129"/>
      <c r="P141" s="129"/>
      <c r="Q141" s="129"/>
    </row>
    <row r="142" spans="2:17" ht="33" customHeight="1" x14ac:dyDescent="0.25">
      <c r="B142" s="97"/>
      <c r="C142" s="347" t="s">
        <v>69</v>
      </c>
      <c r="D142" s="338">
        <v>11072.44</v>
      </c>
      <c r="E142" s="338">
        <v>11072.44</v>
      </c>
      <c r="F142" s="341">
        <v>1</v>
      </c>
      <c r="G142" s="326" t="s">
        <v>175</v>
      </c>
      <c r="H142" s="44" t="s">
        <v>19</v>
      </c>
      <c r="I142" s="20" t="s">
        <v>176</v>
      </c>
      <c r="J142" s="37" t="s">
        <v>20</v>
      </c>
      <c r="K142" s="38" t="s">
        <v>71</v>
      </c>
      <c r="L142" s="37" t="s">
        <v>21</v>
      </c>
      <c r="M142" s="19" t="s">
        <v>71</v>
      </c>
      <c r="N142" s="329" t="s">
        <v>177</v>
      </c>
      <c r="O142" s="129"/>
      <c r="P142" s="129"/>
      <c r="Q142" s="129"/>
    </row>
    <row r="143" spans="2:17" x14ac:dyDescent="0.25">
      <c r="B143" s="73"/>
      <c r="C143" s="348"/>
      <c r="D143" s="339"/>
      <c r="E143" s="339"/>
      <c r="F143" s="342"/>
      <c r="G143" s="327"/>
      <c r="H143" s="332" t="s">
        <v>22</v>
      </c>
      <c r="I143" s="92">
        <v>12772801</v>
      </c>
      <c r="J143" s="40" t="s">
        <v>23</v>
      </c>
      <c r="K143" s="45" t="s">
        <v>71</v>
      </c>
      <c r="L143" s="40" t="s">
        <v>24</v>
      </c>
      <c r="M143" s="27" t="s">
        <v>71</v>
      </c>
      <c r="N143" s="330"/>
      <c r="O143" s="129"/>
      <c r="P143" s="129"/>
      <c r="Q143" s="129"/>
    </row>
    <row r="144" spans="2:17" ht="131.25" customHeight="1" x14ac:dyDescent="0.25">
      <c r="B144" s="165" t="s">
        <v>69</v>
      </c>
      <c r="C144" s="348"/>
      <c r="D144" s="339"/>
      <c r="E144" s="339"/>
      <c r="F144" s="342"/>
      <c r="G144" s="327"/>
      <c r="H144" s="333"/>
      <c r="I144" s="93"/>
      <c r="J144" s="64" t="s">
        <v>25</v>
      </c>
      <c r="K144" s="65" t="s">
        <v>71</v>
      </c>
      <c r="L144" s="72" t="s">
        <v>26</v>
      </c>
      <c r="M144" s="15" t="s">
        <v>178</v>
      </c>
      <c r="N144" s="330"/>
      <c r="O144" s="129"/>
      <c r="P144" s="129"/>
      <c r="Q144" s="129"/>
    </row>
    <row r="145" spans="2:17" x14ac:dyDescent="0.25">
      <c r="B145" s="74"/>
      <c r="C145" s="348"/>
      <c r="D145" s="339"/>
      <c r="E145" s="339"/>
      <c r="F145" s="342"/>
      <c r="G145" s="327"/>
      <c r="H145" s="333"/>
      <c r="I145" s="93"/>
      <c r="J145" s="40" t="s">
        <v>27</v>
      </c>
      <c r="K145" s="45" t="s">
        <v>71</v>
      </c>
      <c r="L145" s="40" t="s">
        <v>77</v>
      </c>
      <c r="M145" s="13" t="s">
        <v>71</v>
      </c>
      <c r="N145" s="330"/>
      <c r="O145" s="129"/>
      <c r="P145" s="129"/>
      <c r="Q145" s="129"/>
    </row>
    <row r="146" spans="2:17" ht="16.5" thickBot="1" x14ac:dyDescent="0.3">
      <c r="B146" s="325" t="s">
        <v>69</v>
      </c>
      <c r="C146" s="349"/>
      <c r="D146" s="340"/>
      <c r="E146" s="340"/>
      <c r="F146" s="343"/>
      <c r="G146" s="328"/>
      <c r="H146" s="334"/>
      <c r="I146" s="94"/>
      <c r="J146" s="42" t="s">
        <v>29</v>
      </c>
      <c r="K146" s="46" t="s">
        <v>71</v>
      </c>
      <c r="L146" s="42"/>
      <c r="M146" s="26"/>
      <c r="N146" s="331"/>
      <c r="O146" s="129"/>
      <c r="P146" s="129"/>
      <c r="Q146" s="129"/>
    </row>
    <row r="147" spans="2:17" ht="44.25" customHeight="1" thickBot="1" x14ac:dyDescent="0.3">
      <c r="B147" s="325"/>
      <c r="C147" s="347" t="s">
        <v>69</v>
      </c>
      <c r="D147" s="338">
        <v>7700</v>
      </c>
      <c r="E147" s="350">
        <f t="shared" ref="E147" si="11">+D147</f>
        <v>7700</v>
      </c>
      <c r="F147" s="341">
        <v>1</v>
      </c>
      <c r="G147" s="326" t="s">
        <v>78</v>
      </c>
      <c r="H147" s="166" t="s">
        <v>19</v>
      </c>
      <c r="I147" s="167" t="s">
        <v>179</v>
      </c>
      <c r="J147" s="168"/>
      <c r="K147" s="169"/>
      <c r="L147" s="37" t="s">
        <v>21</v>
      </c>
      <c r="M147" s="19" t="s">
        <v>71</v>
      </c>
      <c r="N147" s="329" t="s">
        <v>180</v>
      </c>
      <c r="O147" s="129"/>
      <c r="P147" s="129"/>
      <c r="Q147" s="129"/>
    </row>
    <row r="148" spans="2:17" ht="16.5" thickBot="1" x14ac:dyDescent="0.3">
      <c r="B148" s="325"/>
      <c r="C148" s="348"/>
      <c r="D148" s="339"/>
      <c r="E148" s="351"/>
      <c r="F148" s="342"/>
      <c r="G148" s="327"/>
      <c r="H148" s="332" t="s">
        <v>22</v>
      </c>
      <c r="I148" s="353">
        <v>5217903</v>
      </c>
      <c r="J148" s="40" t="s">
        <v>23</v>
      </c>
      <c r="K148" s="45" t="s">
        <v>71</v>
      </c>
      <c r="L148" s="40" t="s">
        <v>24</v>
      </c>
      <c r="M148" s="63" t="s">
        <v>71</v>
      </c>
      <c r="N148" s="330"/>
      <c r="O148" s="129"/>
      <c r="P148" s="129"/>
      <c r="Q148" s="129"/>
    </row>
    <row r="149" spans="2:17" ht="93" customHeight="1" thickBot="1" x14ac:dyDescent="0.3">
      <c r="B149" s="325"/>
      <c r="C149" s="348"/>
      <c r="D149" s="339"/>
      <c r="E149" s="351"/>
      <c r="F149" s="342"/>
      <c r="G149" s="327"/>
      <c r="H149" s="333"/>
      <c r="I149" s="353"/>
      <c r="J149" s="64" t="s">
        <v>25</v>
      </c>
      <c r="K149" s="65" t="s">
        <v>71</v>
      </c>
      <c r="L149" s="66" t="s">
        <v>26</v>
      </c>
      <c r="M149" s="138" t="s">
        <v>181</v>
      </c>
      <c r="N149" s="330"/>
      <c r="O149" s="129"/>
      <c r="P149" s="129"/>
      <c r="Q149" s="129"/>
    </row>
    <row r="150" spans="2:17" ht="30" customHeight="1" thickBot="1" x14ac:dyDescent="0.3">
      <c r="B150" s="325"/>
      <c r="C150" s="348"/>
      <c r="D150" s="339"/>
      <c r="E150" s="351"/>
      <c r="F150" s="342"/>
      <c r="G150" s="327"/>
      <c r="H150" s="333"/>
      <c r="I150" s="353"/>
      <c r="J150" s="40" t="s">
        <v>27</v>
      </c>
      <c r="K150" s="45" t="s">
        <v>71</v>
      </c>
      <c r="L150" s="40" t="s">
        <v>77</v>
      </c>
      <c r="M150" s="54" t="s">
        <v>71</v>
      </c>
      <c r="N150" s="330"/>
      <c r="O150" s="129"/>
      <c r="P150" s="129"/>
      <c r="Q150" s="129"/>
    </row>
    <row r="151" spans="2:17" ht="15.75" hidden="1" customHeight="1" thickBot="1" x14ac:dyDescent="0.3">
      <c r="B151" s="75"/>
      <c r="C151" s="349"/>
      <c r="D151" s="340"/>
      <c r="E151" s="352"/>
      <c r="F151" s="343"/>
      <c r="G151" s="328"/>
      <c r="H151" s="334"/>
      <c r="I151" s="354"/>
      <c r="J151" s="42" t="s">
        <v>29</v>
      </c>
      <c r="K151" s="46" t="s">
        <v>71</v>
      </c>
      <c r="L151" s="42"/>
      <c r="M151" s="26"/>
      <c r="N151" s="331"/>
      <c r="O151" s="129"/>
      <c r="P151" s="129"/>
      <c r="Q151" s="129"/>
    </row>
    <row r="152" spans="2:17" ht="62.25" customHeight="1" x14ac:dyDescent="0.25">
      <c r="B152" s="76"/>
      <c r="C152" s="419" t="s">
        <v>81</v>
      </c>
      <c r="D152" s="338">
        <v>3000</v>
      </c>
      <c r="E152" s="350">
        <f t="shared" ref="E152" si="12">+D152</f>
        <v>3000</v>
      </c>
      <c r="F152" s="341">
        <v>1</v>
      </c>
      <c r="G152" s="326" t="s">
        <v>78</v>
      </c>
      <c r="H152" s="44" t="s">
        <v>19</v>
      </c>
      <c r="I152" s="170" t="s">
        <v>182</v>
      </c>
      <c r="J152" s="37" t="s">
        <v>20</v>
      </c>
      <c r="K152" s="38" t="s">
        <v>71</v>
      </c>
      <c r="L152" s="37" t="s">
        <v>21</v>
      </c>
      <c r="M152" s="19" t="s">
        <v>71</v>
      </c>
      <c r="N152" s="360" t="s">
        <v>183</v>
      </c>
      <c r="O152" s="129"/>
      <c r="P152" s="129"/>
      <c r="Q152" s="129"/>
    </row>
    <row r="153" spans="2:17" ht="16.5" thickBot="1" x14ac:dyDescent="0.3">
      <c r="B153" s="325" t="s">
        <v>81</v>
      </c>
      <c r="C153" s="393"/>
      <c r="D153" s="339"/>
      <c r="E153" s="351"/>
      <c r="F153" s="342"/>
      <c r="G153" s="327"/>
      <c r="H153" s="332" t="s">
        <v>22</v>
      </c>
      <c r="I153" s="366">
        <v>7421540</v>
      </c>
      <c r="J153" s="40" t="s">
        <v>23</v>
      </c>
      <c r="K153" s="45" t="s">
        <v>71</v>
      </c>
      <c r="L153" s="40" t="s">
        <v>24</v>
      </c>
      <c r="M153" s="63" t="s">
        <v>71</v>
      </c>
      <c r="N153" s="361"/>
      <c r="O153" s="129"/>
      <c r="P153" s="129"/>
      <c r="Q153" s="129"/>
    </row>
    <row r="154" spans="2:17" ht="99.75" customHeight="1" thickBot="1" x14ac:dyDescent="0.3">
      <c r="B154" s="325"/>
      <c r="C154" s="393"/>
      <c r="D154" s="339"/>
      <c r="E154" s="351"/>
      <c r="F154" s="342"/>
      <c r="G154" s="327"/>
      <c r="H154" s="333"/>
      <c r="I154" s="353"/>
      <c r="J154" s="64" t="s">
        <v>25</v>
      </c>
      <c r="K154" s="65" t="s">
        <v>71</v>
      </c>
      <c r="L154" s="66" t="s">
        <v>26</v>
      </c>
      <c r="M154" s="138" t="s">
        <v>184</v>
      </c>
      <c r="N154" s="361"/>
      <c r="O154" s="129"/>
      <c r="P154" s="129"/>
      <c r="Q154" s="129"/>
    </row>
    <row r="155" spans="2:17" x14ac:dyDescent="0.25">
      <c r="B155" s="325"/>
      <c r="C155" s="393"/>
      <c r="D155" s="339"/>
      <c r="E155" s="351"/>
      <c r="F155" s="342"/>
      <c r="G155" s="327"/>
      <c r="H155" s="333"/>
      <c r="I155" s="353"/>
      <c r="J155" s="40" t="s">
        <v>27</v>
      </c>
      <c r="K155" s="45" t="s">
        <v>71</v>
      </c>
      <c r="L155" s="40" t="s">
        <v>77</v>
      </c>
      <c r="M155" s="54" t="s">
        <v>71</v>
      </c>
      <c r="N155" s="361"/>
      <c r="O155" s="129"/>
      <c r="P155" s="129"/>
      <c r="Q155" s="129"/>
    </row>
    <row r="156" spans="2:17" ht="30.75" customHeight="1" thickBot="1" x14ac:dyDescent="0.3">
      <c r="B156" s="325"/>
      <c r="C156" s="393"/>
      <c r="D156" s="340"/>
      <c r="E156" s="352"/>
      <c r="F156" s="343"/>
      <c r="G156" s="328"/>
      <c r="H156" s="334"/>
      <c r="I156" s="354"/>
      <c r="J156" s="42" t="s">
        <v>29</v>
      </c>
      <c r="K156" s="46" t="s">
        <v>71</v>
      </c>
      <c r="L156" s="42"/>
      <c r="M156" s="26"/>
      <c r="N156" s="362"/>
      <c r="O156" s="129"/>
      <c r="P156" s="129"/>
      <c r="Q156" s="129"/>
    </row>
    <row r="157" spans="2:17" ht="38.25" x14ac:dyDescent="0.25">
      <c r="B157" s="325"/>
      <c r="C157" s="419" t="s">
        <v>81</v>
      </c>
      <c r="D157" s="338">
        <v>2154.56</v>
      </c>
      <c r="E157" s="350">
        <f t="shared" ref="E157" si="13">+D157</f>
        <v>2154.56</v>
      </c>
      <c r="F157" s="341">
        <v>1</v>
      </c>
      <c r="G157" s="326" t="s">
        <v>84</v>
      </c>
      <c r="H157" s="44" t="s">
        <v>19</v>
      </c>
      <c r="I157" s="28" t="s">
        <v>85</v>
      </c>
      <c r="J157" s="37" t="s">
        <v>20</v>
      </c>
      <c r="K157" s="38" t="s">
        <v>71</v>
      </c>
      <c r="L157" s="37" t="s">
        <v>21</v>
      </c>
      <c r="M157" s="19" t="s">
        <v>71</v>
      </c>
      <c r="N157" s="360" t="s">
        <v>185</v>
      </c>
      <c r="O157" s="129"/>
      <c r="P157" s="129"/>
      <c r="Q157" s="129"/>
    </row>
    <row r="158" spans="2:17" x14ac:dyDescent="0.25">
      <c r="B158" s="74"/>
      <c r="C158" s="393"/>
      <c r="D158" s="339"/>
      <c r="E158" s="351"/>
      <c r="F158" s="342"/>
      <c r="G158" s="327"/>
      <c r="H158" s="332" t="s">
        <v>22</v>
      </c>
      <c r="I158" s="366">
        <v>3306518</v>
      </c>
      <c r="J158" s="40" t="s">
        <v>23</v>
      </c>
      <c r="K158" s="45" t="s">
        <v>71</v>
      </c>
      <c r="L158" s="40" t="s">
        <v>24</v>
      </c>
      <c r="M158" s="27" t="s">
        <v>71</v>
      </c>
      <c r="N158" s="361"/>
      <c r="O158" s="129"/>
      <c r="P158" s="129"/>
      <c r="Q158" s="129"/>
    </row>
    <row r="159" spans="2:17" ht="152.25" customHeight="1" x14ac:dyDescent="0.25">
      <c r="B159" s="74"/>
      <c r="C159" s="393"/>
      <c r="D159" s="339"/>
      <c r="E159" s="351"/>
      <c r="F159" s="342"/>
      <c r="G159" s="327"/>
      <c r="H159" s="333"/>
      <c r="I159" s="353"/>
      <c r="J159" s="64" t="s">
        <v>25</v>
      </c>
      <c r="K159" s="65" t="s">
        <v>71</v>
      </c>
      <c r="L159" s="72" t="s">
        <v>26</v>
      </c>
      <c r="M159" s="15" t="s">
        <v>186</v>
      </c>
      <c r="N159" s="361"/>
      <c r="O159" s="129"/>
      <c r="P159" s="129"/>
      <c r="Q159" s="129"/>
    </row>
    <row r="160" spans="2:17" x14ac:dyDescent="0.25">
      <c r="B160" s="74"/>
      <c r="C160" s="393"/>
      <c r="D160" s="339"/>
      <c r="E160" s="351"/>
      <c r="F160" s="342"/>
      <c r="G160" s="327"/>
      <c r="H160" s="333"/>
      <c r="I160" s="353"/>
      <c r="J160" s="40" t="s">
        <v>27</v>
      </c>
      <c r="K160" s="45" t="s">
        <v>71</v>
      </c>
      <c r="L160" s="40" t="s">
        <v>77</v>
      </c>
      <c r="M160" s="13" t="s">
        <v>71</v>
      </c>
      <c r="N160" s="361"/>
      <c r="O160" s="129"/>
      <c r="P160" s="129"/>
      <c r="Q160" s="129"/>
    </row>
    <row r="161" spans="2:17" ht="16.5" thickBot="1" x14ac:dyDescent="0.3">
      <c r="B161" s="75"/>
      <c r="C161" s="393"/>
      <c r="D161" s="340"/>
      <c r="E161" s="352"/>
      <c r="F161" s="343"/>
      <c r="G161" s="328"/>
      <c r="H161" s="334"/>
      <c r="I161" s="354"/>
      <c r="J161" s="42" t="s">
        <v>29</v>
      </c>
      <c r="K161" s="46" t="s">
        <v>71</v>
      </c>
      <c r="L161" s="42"/>
      <c r="M161" s="26"/>
      <c r="N161" s="362"/>
      <c r="O161" s="129"/>
      <c r="P161" s="129"/>
      <c r="Q161" s="129"/>
    </row>
    <row r="162" spans="2:17" ht="36" customHeight="1" x14ac:dyDescent="0.25">
      <c r="B162" s="355"/>
      <c r="C162" s="419" t="s">
        <v>81</v>
      </c>
      <c r="D162" s="338">
        <v>8079.19</v>
      </c>
      <c r="E162" s="350">
        <f t="shared" ref="E162" si="14">+D162</f>
        <v>8079.19</v>
      </c>
      <c r="F162" s="341">
        <v>1</v>
      </c>
      <c r="G162" s="326" t="s">
        <v>86</v>
      </c>
      <c r="H162" s="44" t="s">
        <v>19</v>
      </c>
      <c r="I162" s="28" t="s">
        <v>87</v>
      </c>
      <c r="J162" s="37" t="s">
        <v>20</v>
      </c>
      <c r="K162" s="38" t="s">
        <v>71</v>
      </c>
      <c r="L162" s="37" t="s">
        <v>21</v>
      </c>
      <c r="M162" s="19" t="s">
        <v>71</v>
      </c>
      <c r="N162" s="360" t="s">
        <v>187</v>
      </c>
      <c r="O162" s="129"/>
      <c r="P162" s="129"/>
      <c r="Q162" s="129"/>
    </row>
    <row r="163" spans="2:17" x14ac:dyDescent="0.25">
      <c r="B163" s="325"/>
      <c r="C163" s="393"/>
      <c r="D163" s="339"/>
      <c r="E163" s="351"/>
      <c r="F163" s="342"/>
      <c r="G163" s="327"/>
      <c r="H163" s="332" t="s">
        <v>22</v>
      </c>
      <c r="I163" s="366">
        <v>326445</v>
      </c>
      <c r="J163" s="40" t="s">
        <v>23</v>
      </c>
      <c r="K163" s="45" t="s">
        <v>71</v>
      </c>
      <c r="L163" s="40" t="s">
        <v>24</v>
      </c>
      <c r="M163" s="27" t="s">
        <v>71</v>
      </c>
      <c r="N163" s="361"/>
      <c r="O163" s="129"/>
      <c r="P163" s="129"/>
      <c r="Q163" s="129"/>
    </row>
    <row r="164" spans="2:17" ht="99" customHeight="1" x14ac:dyDescent="0.25">
      <c r="B164" s="325"/>
      <c r="C164" s="393"/>
      <c r="D164" s="339"/>
      <c r="E164" s="351"/>
      <c r="F164" s="342"/>
      <c r="G164" s="327"/>
      <c r="H164" s="333"/>
      <c r="I164" s="353"/>
      <c r="J164" s="64" t="s">
        <v>25</v>
      </c>
      <c r="K164" s="65" t="s">
        <v>71</v>
      </c>
      <c r="L164" s="72" t="s">
        <v>26</v>
      </c>
      <c r="M164" s="15" t="s">
        <v>188</v>
      </c>
      <c r="N164" s="361"/>
      <c r="O164" s="129"/>
      <c r="P164" s="129"/>
      <c r="Q164" s="129"/>
    </row>
    <row r="165" spans="2:17" x14ac:dyDescent="0.25">
      <c r="B165" s="325"/>
      <c r="C165" s="393"/>
      <c r="D165" s="339"/>
      <c r="E165" s="351"/>
      <c r="F165" s="342"/>
      <c r="G165" s="327"/>
      <c r="H165" s="333"/>
      <c r="I165" s="353"/>
      <c r="J165" s="40" t="s">
        <v>27</v>
      </c>
      <c r="K165" s="45" t="s">
        <v>71</v>
      </c>
      <c r="L165" s="40" t="s">
        <v>77</v>
      </c>
      <c r="M165" s="13" t="s">
        <v>71</v>
      </c>
      <c r="N165" s="361"/>
      <c r="O165" s="129"/>
      <c r="P165" s="129"/>
      <c r="Q165" s="129"/>
    </row>
    <row r="166" spans="2:17" ht="16.5" thickBot="1" x14ac:dyDescent="0.3">
      <c r="B166" s="325"/>
      <c r="C166" s="393"/>
      <c r="D166" s="340"/>
      <c r="E166" s="352"/>
      <c r="F166" s="343"/>
      <c r="G166" s="328"/>
      <c r="H166" s="334"/>
      <c r="I166" s="354"/>
      <c r="J166" s="42" t="s">
        <v>29</v>
      </c>
      <c r="K166" s="46" t="s">
        <v>71</v>
      </c>
      <c r="L166" s="42"/>
      <c r="M166" s="26"/>
      <c r="N166" s="362"/>
      <c r="O166" s="129"/>
      <c r="P166" s="129"/>
      <c r="Q166" s="129"/>
    </row>
    <row r="167" spans="2:17" ht="38.25" x14ac:dyDescent="0.25">
      <c r="B167" s="77"/>
      <c r="C167" s="420" t="s">
        <v>81</v>
      </c>
      <c r="D167" s="338">
        <v>2155.38</v>
      </c>
      <c r="E167" s="350">
        <f t="shared" ref="E167" si="15">+D167</f>
        <v>2155.38</v>
      </c>
      <c r="F167" s="341">
        <v>1</v>
      </c>
      <c r="G167" s="326" t="s">
        <v>86</v>
      </c>
      <c r="H167" s="44" t="s">
        <v>19</v>
      </c>
      <c r="I167" s="20" t="s">
        <v>87</v>
      </c>
      <c r="J167" s="37" t="s">
        <v>20</v>
      </c>
      <c r="K167" s="38" t="s">
        <v>71</v>
      </c>
      <c r="L167" s="37" t="s">
        <v>21</v>
      </c>
      <c r="M167" s="19" t="s">
        <v>71</v>
      </c>
      <c r="N167" s="360" t="s">
        <v>189</v>
      </c>
      <c r="O167" s="129"/>
      <c r="P167" s="129"/>
      <c r="Q167" s="129"/>
    </row>
    <row r="168" spans="2:17" ht="51.75" x14ac:dyDescent="0.25">
      <c r="B168" s="171" t="s">
        <v>81</v>
      </c>
      <c r="C168" s="421"/>
      <c r="D168" s="339"/>
      <c r="E168" s="351"/>
      <c r="F168" s="342"/>
      <c r="G168" s="327"/>
      <c r="H168" s="332" t="s">
        <v>22</v>
      </c>
      <c r="I168" s="366">
        <v>326445</v>
      </c>
      <c r="J168" s="40" t="s">
        <v>23</v>
      </c>
      <c r="K168" s="45" t="s">
        <v>71</v>
      </c>
      <c r="L168" s="40" t="s">
        <v>24</v>
      </c>
      <c r="M168" s="27" t="s">
        <v>71</v>
      </c>
      <c r="N168" s="361"/>
      <c r="O168" s="129"/>
      <c r="P168" s="129"/>
      <c r="Q168" s="129"/>
    </row>
    <row r="169" spans="2:17" ht="84" customHeight="1" x14ac:dyDescent="0.25">
      <c r="B169" s="77"/>
      <c r="C169" s="421"/>
      <c r="D169" s="339"/>
      <c r="E169" s="351"/>
      <c r="F169" s="342"/>
      <c r="G169" s="327"/>
      <c r="H169" s="333"/>
      <c r="I169" s="353"/>
      <c r="J169" s="64" t="s">
        <v>25</v>
      </c>
      <c r="K169" s="65" t="s">
        <v>71</v>
      </c>
      <c r="L169" s="72" t="s">
        <v>26</v>
      </c>
      <c r="M169" s="15" t="s">
        <v>190</v>
      </c>
      <c r="N169" s="361"/>
      <c r="O169" s="129"/>
      <c r="P169" s="129"/>
      <c r="Q169" s="129"/>
    </row>
    <row r="170" spans="2:17" x14ac:dyDescent="0.25">
      <c r="B170" s="387"/>
      <c r="C170" s="421"/>
      <c r="D170" s="339"/>
      <c r="E170" s="351"/>
      <c r="F170" s="342"/>
      <c r="G170" s="327"/>
      <c r="H170" s="333"/>
      <c r="I170" s="353"/>
      <c r="J170" s="40" t="s">
        <v>27</v>
      </c>
      <c r="K170" s="45" t="s">
        <v>71</v>
      </c>
      <c r="L170" s="40" t="s">
        <v>77</v>
      </c>
      <c r="M170" s="13" t="s">
        <v>71</v>
      </c>
      <c r="N170" s="361"/>
      <c r="O170" s="129"/>
      <c r="P170" s="129"/>
      <c r="Q170" s="129"/>
    </row>
    <row r="171" spans="2:17" ht="16.5" thickBot="1" x14ac:dyDescent="0.3">
      <c r="B171" s="387"/>
      <c r="C171" s="422"/>
      <c r="D171" s="340"/>
      <c r="E171" s="352"/>
      <c r="F171" s="343"/>
      <c r="G171" s="327"/>
      <c r="H171" s="334"/>
      <c r="I171" s="353"/>
      <c r="J171" s="42" t="s">
        <v>29</v>
      </c>
      <c r="K171" s="46" t="s">
        <v>71</v>
      </c>
      <c r="L171" s="42"/>
      <c r="M171" s="26"/>
      <c r="N171" s="362"/>
      <c r="O171" s="129"/>
      <c r="P171" s="129"/>
      <c r="Q171" s="129"/>
    </row>
    <row r="172" spans="2:17" ht="25.5" x14ac:dyDescent="0.25">
      <c r="B172" s="325"/>
      <c r="C172" s="393" t="s">
        <v>79</v>
      </c>
      <c r="D172" s="338">
        <f>+E172+E174</f>
        <v>150</v>
      </c>
      <c r="E172" s="350">
        <v>150</v>
      </c>
      <c r="F172" s="341">
        <v>1</v>
      </c>
      <c r="G172" s="326" t="s">
        <v>88</v>
      </c>
      <c r="H172" s="44" t="s">
        <v>19</v>
      </c>
      <c r="I172" s="28" t="s">
        <v>89</v>
      </c>
      <c r="J172" s="37" t="s">
        <v>20</v>
      </c>
      <c r="K172" s="38" t="s">
        <v>71</v>
      </c>
      <c r="L172" s="37" t="s">
        <v>21</v>
      </c>
      <c r="M172" s="19" t="s">
        <v>71</v>
      </c>
      <c r="N172" s="360" t="s">
        <v>191</v>
      </c>
      <c r="O172" s="129"/>
      <c r="P172" s="129"/>
      <c r="Q172" s="129"/>
    </row>
    <row r="173" spans="2:17" ht="30" customHeight="1" x14ac:dyDescent="0.25">
      <c r="B173" s="325"/>
      <c r="C173" s="393"/>
      <c r="D173" s="339"/>
      <c r="E173" s="351"/>
      <c r="F173" s="342"/>
      <c r="G173" s="327"/>
      <c r="H173" s="332" t="s">
        <v>22</v>
      </c>
      <c r="I173" s="366">
        <v>2529416</v>
      </c>
      <c r="J173" s="40" t="s">
        <v>23</v>
      </c>
      <c r="K173" s="45" t="s">
        <v>71</v>
      </c>
      <c r="L173" s="40" t="s">
        <v>24</v>
      </c>
      <c r="M173" s="27" t="s">
        <v>71</v>
      </c>
      <c r="N173" s="361"/>
      <c r="O173" s="129"/>
      <c r="P173" s="129"/>
      <c r="Q173" s="129"/>
    </row>
    <row r="174" spans="2:17" ht="75.75" customHeight="1" x14ac:dyDescent="0.25">
      <c r="B174" s="325"/>
      <c r="C174" s="393"/>
      <c r="D174" s="339"/>
      <c r="E174" s="351"/>
      <c r="F174" s="342"/>
      <c r="G174" s="327"/>
      <c r="H174" s="333"/>
      <c r="I174" s="353"/>
      <c r="J174" s="64" t="s">
        <v>25</v>
      </c>
      <c r="K174" s="65" t="s">
        <v>71</v>
      </c>
      <c r="L174" s="72" t="s">
        <v>26</v>
      </c>
      <c r="M174" s="15" t="s">
        <v>192</v>
      </c>
      <c r="N174" s="361"/>
      <c r="O174" s="129"/>
      <c r="P174" s="129"/>
      <c r="Q174" s="129"/>
    </row>
    <row r="175" spans="2:17" x14ac:dyDescent="0.25">
      <c r="B175" s="74"/>
      <c r="C175" s="393"/>
      <c r="D175" s="339"/>
      <c r="E175" s="351"/>
      <c r="F175" s="342"/>
      <c r="G175" s="327"/>
      <c r="H175" s="333"/>
      <c r="I175" s="353"/>
      <c r="J175" s="40" t="s">
        <v>27</v>
      </c>
      <c r="K175" s="45" t="s">
        <v>71</v>
      </c>
      <c r="L175" s="40" t="s">
        <v>77</v>
      </c>
      <c r="M175" s="13" t="s">
        <v>71</v>
      </c>
      <c r="N175" s="361"/>
      <c r="O175" s="129"/>
      <c r="P175" s="129"/>
      <c r="Q175" s="129"/>
    </row>
    <row r="176" spans="2:17" ht="16.5" thickBot="1" x14ac:dyDescent="0.3">
      <c r="B176" s="74"/>
      <c r="C176" s="393"/>
      <c r="D176" s="340"/>
      <c r="E176" s="352"/>
      <c r="F176" s="343"/>
      <c r="G176" s="328"/>
      <c r="H176" s="334"/>
      <c r="I176" s="354"/>
      <c r="J176" s="42" t="s">
        <v>29</v>
      </c>
      <c r="K176" s="46" t="s">
        <v>71</v>
      </c>
      <c r="L176" s="42"/>
      <c r="M176" s="26"/>
      <c r="N176" s="362"/>
      <c r="O176" s="129"/>
      <c r="P176" s="129"/>
      <c r="Q176" s="129"/>
    </row>
    <row r="177" spans="2:17" ht="38.25" x14ac:dyDescent="0.25">
      <c r="B177" s="76"/>
      <c r="C177" s="360" t="s">
        <v>81</v>
      </c>
      <c r="D177" s="338">
        <v>453</v>
      </c>
      <c r="E177" s="350">
        <v>453</v>
      </c>
      <c r="F177" s="341">
        <v>1</v>
      </c>
      <c r="G177" s="326" t="s">
        <v>18</v>
      </c>
      <c r="H177" s="44" t="s">
        <v>19</v>
      </c>
      <c r="I177" s="20" t="s">
        <v>80</v>
      </c>
      <c r="J177" s="37" t="s">
        <v>20</v>
      </c>
      <c r="K177" s="38" t="s">
        <v>71</v>
      </c>
      <c r="L177" s="37" t="s">
        <v>21</v>
      </c>
      <c r="M177" s="19" t="s">
        <v>71</v>
      </c>
      <c r="N177" s="360" t="s">
        <v>193</v>
      </c>
      <c r="O177" s="129"/>
      <c r="P177" s="129"/>
      <c r="Q177" s="129"/>
    </row>
    <row r="178" spans="2:17" x14ac:dyDescent="0.25">
      <c r="B178" s="74"/>
      <c r="C178" s="361"/>
      <c r="D178" s="339"/>
      <c r="E178" s="351"/>
      <c r="F178" s="342"/>
      <c r="G178" s="327"/>
      <c r="H178" s="332" t="s">
        <v>22</v>
      </c>
      <c r="I178" s="366">
        <v>9929290</v>
      </c>
      <c r="J178" s="40" t="s">
        <v>23</v>
      </c>
      <c r="K178" s="45" t="s">
        <v>71</v>
      </c>
      <c r="L178" s="40" t="s">
        <v>24</v>
      </c>
      <c r="M178" s="27" t="s">
        <v>71</v>
      </c>
      <c r="N178" s="361"/>
      <c r="O178" s="129"/>
      <c r="P178" s="129"/>
      <c r="Q178" s="129"/>
    </row>
    <row r="179" spans="2:17" ht="155.25" customHeight="1" x14ac:dyDescent="0.25">
      <c r="B179" s="98" t="s">
        <v>81</v>
      </c>
      <c r="C179" s="361"/>
      <c r="D179" s="339"/>
      <c r="E179" s="351"/>
      <c r="F179" s="342"/>
      <c r="G179" s="327"/>
      <c r="H179" s="333"/>
      <c r="I179" s="353"/>
      <c r="J179" s="64" t="s">
        <v>25</v>
      </c>
      <c r="K179" s="65" t="s">
        <v>71</v>
      </c>
      <c r="L179" s="72" t="s">
        <v>26</v>
      </c>
      <c r="M179" s="15" t="s">
        <v>194</v>
      </c>
      <c r="N179" s="361"/>
      <c r="O179" s="129"/>
      <c r="P179" s="129"/>
      <c r="Q179" s="129"/>
    </row>
    <row r="180" spans="2:17" x14ac:dyDescent="0.25">
      <c r="B180" s="98"/>
      <c r="C180" s="361"/>
      <c r="D180" s="339"/>
      <c r="E180" s="351"/>
      <c r="F180" s="342"/>
      <c r="G180" s="327"/>
      <c r="H180" s="333"/>
      <c r="I180" s="353"/>
      <c r="J180" s="40" t="s">
        <v>27</v>
      </c>
      <c r="K180" s="45" t="s">
        <v>71</v>
      </c>
      <c r="L180" s="40" t="s">
        <v>77</v>
      </c>
      <c r="M180" s="13" t="s">
        <v>71</v>
      </c>
      <c r="N180" s="361"/>
      <c r="O180" s="129"/>
      <c r="P180" s="129"/>
      <c r="Q180" s="129"/>
    </row>
    <row r="181" spans="2:17" ht="16.5" thickBot="1" x14ac:dyDescent="0.3">
      <c r="B181" s="99"/>
      <c r="C181" s="362"/>
      <c r="D181" s="339"/>
      <c r="E181" s="351"/>
      <c r="F181" s="343"/>
      <c r="G181" s="328"/>
      <c r="H181" s="334"/>
      <c r="I181" s="354"/>
      <c r="J181" s="42" t="s">
        <v>29</v>
      </c>
      <c r="K181" s="46" t="s">
        <v>71</v>
      </c>
      <c r="L181" s="42"/>
      <c r="M181" s="26"/>
      <c r="N181" s="362"/>
      <c r="O181" s="129"/>
      <c r="P181" s="129"/>
      <c r="Q181" s="129"/>
    </row>
    <row r="182" spans="2:17" ht="60" customHeight="1" x14ac:dyDescent="0.25">
      <c r="B182" s="97"/>
      <c r="C182" s="97"/>
      <c r="D182" s="423">
        <v>159</v>
      </c>
      <c r="E182" s="426">
        <f t="shared" ref="E182" si="16">+D182</f>
        <v>159</v>
      </c>
      <c r="F182" s="429">
        <v>1</v>
      </c>
      <c r="G182" s="327" t="s">
        <v>18</v>
      </c>
      <c r="H182" s="78" t="s">
        <v>19</v>
      </c>
      <c r="I182" s="29" t="s">
        <v>80</v>
      </c>
      <c r="J182" s="71" t="s">
        <v>20</v>
      </c>
      <c r="K182" s="62" t="s">
        <v>71</v>
      </c>
      <c r="L182" s="71" t="s">
        <v>21</v>
      </c>
      <c r="M182" s="79" t="s">
        <v>71</v>
      </c>
      <c r="N182" s="360" t="s">
        <v>195</v>
      </c>
      <c r="O182" s="129"/>
      <c r="P182" s="129"/>
      <c r="Q182" s="129"/>
    </row>
    <row r="183" spans="2:17" x14ac:dyDescent="0.25">
      <c r="B183" s="98"/>
      <c r="C183" s="73"/>
      <c r="D183" s="424"/>
      <c r="E183" s="427"/>
      <c r="F183" s="429"/>
      <c r="G183" s="327"/>
      <c r="H183" s="332" t="s">
        <v>22</v>
      </c>
      <c r="I183" s="366">
        <v>9929290</v>
      </c>
      <c r="J183" s="40" t="s">
        <v>23</v>
      </c>
      <c r="K183" s="45" t="s">
        <v>71</v>
      </c>
      <c r="L183" s="40" t="s">
        <v>24</v>
      </c>
      <c r="M183" s="27" t="s">
        <v>71</v>
      </c>
      <c r="N183" s="361"/>
      <c r="O183" s="129"/>
      <c r="P183" s="129"/>
      <c r="Q183" s="129"/>
    </row>
    <row r="184" spans="2:17" ht="99" customHeight="1" x14ac:dyDescent="0.25">
      <c r="B184" s="98" t="s">
        <v>81</v>
      </c>
      <c r="C184" s="325" t="s">
        <v>81</v>
      </c>
      <c r="D184" s="424"/>
      <c r="E184" s="427"/>
      <c r="F184" s="429"/>
      <c r="G184" s="327"/>
      <c r="H184" s="333"/>
      <c r="I184" s="353"/>
      <c r="J184" s="64" t="s">
        <v>25</v>
      </c>
      <c r="K184" s="65" t="s">
        <v>71</v>
      </c>
      <c r="L184" s="72" t="s">
        <v>26</v>
      </c>
      <c r="M184" s="15" t="s">
        <v>196</v>
      </c>
      <c r="N184" s="361"/>
      <c r="O184" s="129"/>
      <c r="P184" s="129"/>
      <c r="Q184" s="129"/>
    </row>
    <row r="185" spans="2:17" x14ac:dyDescent="0.25">
      <c r="B185" s="98"/>
      <c r="C185" s="325"/>
      <c r="D185" s="424"/>
      <c r="E185" s="427"/>
      <c r="F185" s="429"/>
      <c r="G185" s="327"/>
      <c r="H185" s="333"/>
      <c r="I185" s="353"/>
      <c r="J185" s="40" t="s">
        <v>27</v>
      </c>
      <c r="K185" s="45" t="s">
        <v>71</v>
      </c>
      <c r="L185" s="40" t="s">
        <v>77</v>
      </c>
      <c r="M185" s="13" t="s">
        <v>71</v>
      </c>
      <c r="N185" s="361"/>
      <c r="O185" s="129"/>
      <c r="P185" s="129"/>
      <c r="Q185" s="129"/>
    </row>
    <row r="186" spans="2:17" ht="16.5" thickBot="1" x14ac:dyDescent="0.3">
      <c r="B186" s="98"/>
      <c r="C186" s="325"/>
      <c r="D186" s="425"/>
      <c r="E186" s="428"/>
      <c r="F186" s="429"/>
      <c r="G186" s="327"/>
      <c r="H186" s="334"/>
      <c r="I186" s="354"/>
      <c r="J186" s="42" t="s">
        <v>29</v>
      </c>
      <c r="K186" s="46" t="s">
        <v>71</v>
      </c>
      <c r="L186" s="42"/>
      <c r="M186" s="26"/>
      <c r="N186" s="362"/>
      <c r="O186" s="129"/>
      <c r="P186" s="129"/>
      <c r="Q186" s="129"/>
    </row>
    <row r="187" spans="2:17" ht="38.25" x14ac:dyDescent="0.25">
      <c r="B187" s="98"/>
      <c r="C187" s="325"/>
      <c r="D187" s="424">
        <v>215.3</v>
      </c>
      <c r="E187" s="430">
        <f t="shared" ref="E187" si="17">+D187</f>
        <v>215.3</v>
      </c>
      <c r="F187" s="431">
        <v>1</v>
      </c>
      <c r="G187" s="326" t="s">
        <v>86</v>
      </c>
      <c r="H187" s="172" t="s">
        <v>19</v>
      </c>
      <c r="I187" s="20" t="s">
        <v>87</v>
      </c>
      <c r="J187" s="37" t="s">
        <v>20</v>
      </c>
      <c r="K187" s="38" t="s">
        <v>71</v>
      </c>
      <c r="L187" s="37" t="s">
        <v>21</v>
      </c>
      <c r="M187" s="19" t="s">
        <v>71</v>
      </c>
      <c r="N187" s="360" t="s">
        <v>197</v>
      </c>
      <c r="O187" s="129"/>
      <c r="P187" s="129"/>
      <c r="Q187" s="129"/>
    </row>
    <row r="188" spans="2:17" x14ac:dyDescent="0.25">
      <c r="B188" s="98"/>
      <c r="C188" s="325"/>
      <c r="D188" s="424"/>
      <c r="E188" s="430"/>
      <c r="F188" s="431"/>
      <c r="G188" s="327"/>
      <c r="H188" s="432" t="s">
        <v>22</v>
      </c>
      <c r="I188" s="366">
        <v>326445</v>
      </c>
      <c r="J188" s="40" t="s">
        <v>23</v>
      </c>
      <c r="K188" s="45" t="s">
        <v>71</v>
      </c>
      <c r="L188" s="40" t="s">
        <v>24</v>
      </c>
      <c r="M188" s="27" t="s">
        <v>71</v>
      </c>
      <c r="N188" s="361"/>
      <c r="O188" s="129"/>
      <c r="P188" s="129"/>
      <c r="Q188" s="129"/>
    </row>
    <row r="189" spans="2:17" ht="63.75" x14ac:dyDescent="0.25">
      <c r="B189" s="98"/>
      <c r="C189" s="325"/>
      <c r="D189" s="424"/>
      <c r="E189" s="430"/>
      <c r="F189" s="431"/>
      <c r="G189" s="327"/>
      <c r="H189" s="433"/>
      <c r="I189" s="353"/>
      <c r="J189" s="64" t="s">
        <v>25</v>
      </c>
      <c r="K189" s="65" t="s">
        <v>71</v>
      </c>
      <c r="L189" s="72" t="s">
        <v>26</v>
      </c>
      <c r="M189" s="15" t="s">
        <v>198</v>
      </c>
      <c r="N189" s="361"/>
      <c r="O189" s="129"/>
      <c r="P189" s="129"/>
      <c r="Q189" s="129"/>
    </row>
    <row r="190" spans="2:17" x14ac:dyDescent="0.25">
      <c r="B190" s="98"/>
      <c r="C190" s="325"/>
      <c r="D190" s="424"/>
      <c r="E190" s="430"/>
      <c r="F190" s="431"/>
      <c r="G190" s="327"/>
      <c r="H190" s="433"/>
      <c r="I190" s="353"/>
      <c r="J190" s="40" t="s">
        <v>27</v>
      </c>
      <c r="K190" s="45" t="s">
        <v>71</v>
      </c>
      <c r="L190" s="40" t="s">
        <v>77</v>
      </c>
      <c r="M190" s="13" t="s">
        <v>71</v>
      </c>
      <c r="N190" s="361"/>
      <c r="O190" s="129"/>
      <c r="P190" s="129"/>
      <c r="Q190" s="129"/>
    </row>
    <row r="191" spans="2:17" ht="16.5" thickBot="1" x14ac:dyDescent="0.3">
      <c r="B191" s="98"/>
      <c r="C191" s="325"/>
      <c r="D191" s="424"/>
      <c r="E191" s="430"/>
      <c r="F191" s="431"/>
      <c r="G191" s="327"/>
      <c r="H191" s="434"/>
      <c r="I191" s="354"/>
      <c r="J191" s="42" t="s">
        <v>29</v>
      </c>
      <c r="K191" s="46" t="s">
        <v>71</v>
      </c>
      <c r="L191" s="42"/>
      <c r="M191" s="26"/>
      <c r="N191" s="362"/>
      <c r="O191" s="129"/>
      <c r="P191" s="129"/>
      <c r="Q191" s="129"/>
    </row>
    <row r="192" spans="2:17" ht="38.25" x14ac:dyDescent="0.25">
      <c r="B192" s="98"/>
      <c r="C192" s="325"/>
      <c r="D192" s="424">
        <v>286.33999999999997</v>
      </c>
      <c r="E192" s="430">
        <f t="shared" ref="E192" si="18">+D192</f>
        <v>286.33999999999997</v>
      </c>
      <c r="F192" s="431">
        <v>1</v>
      </c>
      <c r="G192" s="326" t="s">
        <v>86</v>
      </c>
      <c r="H192" s="172" t="s">
        <v>19</v>
      </c>
      <c r="I192" s="20" t="s">
        <v>87</v>
      </c>
      <c r="J192" s="37" t="s">
        <v>20</v>
      </c>
      <c r="K192" s="38" t="s">
        <v>71</v>
      </c>
      <c r="L192" s="37" t="s">
        <v>21</v>
      </c>
      <c r="M192" s="19" t="s">
        <v>71</v>
      </c>
      <c r="N192" s="360" t="s">
        <v>199</v>
      </c>
      <c r="O192" s="129"/>
      <c r="P192" s="129"/>
      <c r="Q192" s="129"/>
    </row>
    <row r="193" spans="2:17" x14ac:dyDescent="0.25">
      <c r="B193" s="98"/>
      <c r="C193" s="325"/>
      <c r="D193" s="424"/>
      <c r="E193" s="430"/>
      <c r="F193" s="431"/>
      <c r="G193" s="327"/>
      <c r="H193" s="432" t="s">
        <v>22</v>
      </c>
      <c r="I193" s="366">
        <v>326445</v>
      </c>
      <c r="J193" s="40" t="s">
        <v>23</v>
      </c>
      <c r="K193" s="45" t="s">
        <v>71</v>
      </c>
      <c r="L193" s="40" t="s">
        <v>24</v>
      </c>
      <c r="M193" s="27" t="s">
        <v>71</v>
      </c>
      <c r="N193" s="361"/>
      <c r="O193" s="129"/>
      <c r="P193" s="129"/>
      <c r="Q193" s="129"/>
    </row>
    <row r="194" spans="2:17" ht="101.25" customHeight="1" thickBot="1" x14ac:dyDescent="0.3">
      <c r="B194" s="173"/>
      <c r="C194" s="165"/>
      <c r="D194" s="424"/>
      <c r="E194" s="430"/>
      <c r="F194" s="431"/>
      <c r="G194" s="327"/>
      <c r="H194" s="433"/>
      <c r="I194" s="353"/>
      <c r="J194" s="64" t="s">
        <v>25</v>
      </c>
      <c r="K194" s="65" t="s">
        <v>71</v>
      </c>
      <c r="L194" s="72" t="s">
        <v>26</v>
      </c>
      <c r="M194" s="15" t="s">
        <v>200</v>
      </c>
      <c r="N194" s="361"/>
      <c r="O194" s="129"/>
      <c r="P194" s="129"/>
      <c r="Q194" s="129"/>
    </row>
    <row r="195" spans="2:17" ht="16.5" hidden="1" thickBot="1" x14ac:dyDescent="0.3">
      <c r="B195" s="74"/>
      <c r="C195" s="74"/>
      <c r="D195" s="424"/>
      <c r="E195" s="430"/>
      <c r="F195" s="431"/>
      <c r="G195" s="327"/>
      <c r="H195" s="433"/>
      <c r="I195" s="353"/>
      <c r="J195" s="40" t="s">
        <v>27</v>
      </c>
      <c r="K195" s="45" t="s">
        <v>71</v>
      </c>
      <c r="L195" s="40" t="s">
        <v>77</v>
      </c>
      <c r="M195" s="13" t="s">
        <v>71</v>
      </c>
      <c r="N195" s="361"/>
      <c r="O195" s="129"/>
      <c r="P195" s="129"/>
      <c r="Q195" s="129"/>
    </row>
    <row r="196" spans="2:17" ht="16.5" hidden="1" thickBot="1" x14ac:dyDescent="0.3">
      <c r="B196" s="75"/>
      <c r="C196" s="75"/>
      <c r="D196" s="424"/>
      <c r="E196" s="430"/>
      <c r="F196" s="431"/>
      <c r="G196" s="327"/>
      <c r="H196" s="434"/>
      <c r="I196" s="354"/>
      <c r="J196" s="42" t="s">
        <v>29</v>
      </c>
      <c r="K196" s="46" t="s">
        <v>71</v>
      </c>
      <c r="L196" s="42"/>
      <c r="M196" s="26"/>
      <c r="N196" s="362"/>
      <c r="O196" s="129"/>
      <c r="P196" s="129"/>
      <c r="Q196" s="129"/>
    </row>
    <row r="197" spans="2:17" ht="38.25" x14ac:dyDescent="0.25">
      <c r="B197" s="76"/>
      <c r="C197" s="435" t="s">
        <v>69</v>
      </c>
      <c r="D197" s="424">
        <v>599</v>
      </c>
      <c r="E197" s="430">
        <f t="shared" ref="E197" si="19">+D197</f>
        <v>599</v>
      </c>
      <c r="F197" s="431">
        <v>1</v>
      </c>
      <c r="G197" s="438" t="s">
        <v>18</v>
      </c>
      <c r="H197" s="172" t="s">
        <v>19</v>
      </c>
      <c r="I197" s="20" t="s">
        <v>80</v>
      </c>
      <c r="J197" s="37" t="s">
        <v>20</v>
      </c>
      <c r="K197" s="38" t="s">
        <v>71</v>
      </c>
      <c r="L197" s="37" t="s">
        <v>21</v>
      </c>
      <c r="M197" s="19" t="s">
        <v>71</v>
      </c>
      <c r="N197" s="360" t="s">
        <v>201</v>
      </c>
      <c r="O197" s="129"/>
      <c r="P197" s="129"/>
      <c r="Q197" s="129"/>
    </row>
    <row r="198" spans="2:17" ht="202.5" customHeight="1" x14ac:dyDescent="0.25">
      <c r="B198" s="98" t="s">
        <v>69</v>
      </c>
      <c r="C198" s="436"/>
      <c r="D198" s="424"/>
      <c r="E198" s="430"/>
      <c r="F198" s="431"/>
      <c r="G198" s="438"/>
      <c r="H198" s="432" t="s">
        <v>22</v>
      </c>
      <c r="I198" s="366">
        <v>9929290</v>
      </c>
      <c r="J198" s="40" t="s">
        <v>23</v>
      </c>
      <c r="K198" s="45" t="s">
        <v>71</v>
      </c>
      <c r="L198" s="40" t="s">
        <v>24</v>
      </c>
      <c r="M198" s="27" t="s">
        <v>71</v>
      </c>
      <c r="N198" s="361"/>
      <c r="O198" s="129"/>
      <c r="P198" s="129"/>
      <c r="Q198" s="129"/>
    </row>
    <row r="199" spans="2:17" ht="156.75" customHeight="1" x14ac:dyDescent="0.25">
      <c r="B199" s="100"/>
      <c r="C199" s="436"/>
      <c r="D199" s="424"/>
      <c r="E199" s="430"/>
      <c r="F199" s="431"/>
      <c r="G199" s="438"/>
      <c r="H199" s="433"/>
      <c r="I199" s="353"/>
      <c r="J199" s="64" t="s">
        <v>25</v>
      </c>
      <c r="K199" s="65" t="s">
        <v>71</v>
      </c>
      <c r="L199" s="72" t="s">
        <v>26</v>
      </c>
      <c r="M199" s="15" t="s">
        <v>202</v>
      </c>
      <c r="N199" s="361"/>
      <c r="O199" s="129"/>
      <c r="P199" s="129"/>
      <c r="Q199" s="129"/>
    </row>
    <row r="200" spans="2:17" x14ac:dyDescent="0.25">
      <c r="B200" s="74"/>
      <c r="C200" s="436"/>
      <c r="D200" s="424"/>
      <c r="E200" s="430"/>
      <c r="F200" s="431"/>
      <c r="G200" s="438"/>
      <c r="H200" s="433"/>
      <c r="I200" s="353"/>
      <c r="J200" s="40" t="s">
        <v>27</v>
      </c>
      <c r="K200" s="45" t="s">
        <v>71</v>
      </c>
      <c r="L200" s="40" t="s">
        <v>77</v>
      </c>
      <c r="M200" s="13" t="s">
        <v>71</v>
      </c>
      <c r="N200" s="361"/>
      <c r="O200" s="129"/>
      <c r="P200" s="129"/>
      <c r="Q200" s="129"/>
    </row>
    <row r="201" spans="2:17" ht="16.5" thickBot="1" x14ac:dyDescent="0.3">
      <c r="B201" s="75"/>
      <c r="C201" s="437"/>
      <c r="D201" s="424"/>
      <c r="E201" s="430"/>
      <c r="F201" s="431"/>
      <c r="G201" s="438"/>
      <c r="H201" s="434"/>
      <c r="I201" s="354"/>
      <c r="J201" s="42" t="s">
        <v>29</v>
      </c>
      <c r="K201" s="46" t="s">
        <v>71</v>
      </c>
      <c r="L201" s="42"/>
      <c r="M201" s="26"/>
      <c r="N201" s="362"/>
      <c r="O201" s="129"/>
      <c r="P201" s="129"/>
      <c r="Q201" s="129"/>
    </row>
    <row r="202" spans="2:17" ht="26.25" x14ac:dyDescent="0.25">
      <c r="B202" s="74"/>
      <c r="C202" s="363" t="s">
        <v>69</v>
      </c>
      <c r="D202" s="439">
        <v>545.5</v>
      </c>
      <c r="E202" s="351">
        <f t="shared" ref="E202" si="20">+D202</f>
        <v>545.5</v>
      </c>
      <c r="F202" s="342">
        <v>1</v>
      </c>
      <c r="G202" s="327" t="s">
        <v>72</v>
      </c>
      <c r="H202" s="44" t="s">
        <v>19</v>
      </c>
      <c r="I202" s="30" t="s">
        <v>203</v>
      </c>
      <c r="J202" s="37" t="s">
        <v>20</v>
      </c>
      <c r="K202" s="38" t="s">
        <v>71</v>
      </c>
      <c r="L202" s="37" t="s">
        <v>21</v>
      </c>
      <c r="M202" s="19" t="s">
        <v>71</v>
      </c>
      <c r="N202" s="360" t="s">
        <v>204</v>
      </c>
      <c r="O202" s="129"/>
      <c r="P202" s="129"/>
      <c r="Q202" s="129"/>
    </row>
    <row r="203" spans="2:17" x14ac:dyDescent="0.25">
      <c r="B203" s="74"/>
      <c r="C203" s="364"/>
      <c r="D203" s="439"/>
      <c r="E203" s="351"/>
      <c r="F203" s="342"/>
      <c r="G203" s="327"/>
      <c r="H203" s="80" t="s">
        <v>22</v>
      </c>
      <c r="I203" s="357">
        <v>5750814</v>
      </c>
      <c r="J203" s="40" t="s">
        <v>23</v>
      </c>
      <c r="K203" s="45" t="s">
        <v>71</v>
      </c>
      <c r="L203" s="40" t="s">
        <v>24</v>
      </c>
      <c r="M203" s="63" t="s">
        <v>71</v>
      </c>
      <c r="N203" s="361"/>
      <c r="O203" s="129"/>
      <c r="P203" s="129"/>
      <c r="Q203" s="129"/>
    </row>
    <row r="204" spans="2:17" ht="96.75" customHeight="1" x14ac:dyDescent="0.25">
      <c r="B204" s="173" t="s">
        <v>69</v>
      </c>
      <c r="C204" s="364"/>
      <c r="D204" s="439"/>
      <c r="E204" s="351"/>
      <c r="F204" s="342"/>
      <c r="G204" s="327"/>
      <c r="H204" s="81"/>
      <c r="I204" s="358"/>
      <c r="J204" s="31" t="s">
        <v>25</v>
      </c>
      <c r="K204" s="32" t="s">
        <v>71</v>
      </c>
      <c r="L204" s="33" t="s">
        <v>26</v>
      </c>
      <c r="M204" s="15" t="s">
        <v>205</v>
      </c>
      <c r="N204" s="361"/>
      <c r="O204" s="129"/>
      <c r="P204" s="129"/>
      <c r="Q204" s="129"/>
    </row>
    <row r="205" spans="2:17" x14ac:dyDescent="0.25">
      <c r="B205" s="74"/>
      <c r="C205" s="364"/>
      <c r="D205" s="439"/>
      <c r="E205" s="351"/>
      <c r="F205" s="342"/>
      <c r="G205" s="327"/>
      <c r="H205" s="81"/>
      <c r="I205" s="358"/>
      <c r="J205" s="40" t="s">
        <v>27</v>
      </c>
      <c r="K205" s="45" t="s">
        <v>71</v>
      </c>
      <c r="L205" s="40" t="s">
        <v>77</v>
      </c>
      <c r="M205" s="54" t="s">
        <v>71</v>
      </c>
      <c r="N205" s="361"/>
      <c r="O205" s="129"/>
      <c r="P205" s="129"/>
      <c r="Q205" s="129"/>
    </row>
    <row r="206" spans="2:17" ht="16.5" thickBot="1" x14ac:dyDescent="0.3">
      <c r="B206" s="75"/>
      <c r="C206" s="365"/>
      <c r="D206" s="440"/>
      <c r="E206" s="352"/>
      <c r="F206" s="343"/>
      <c r="G206" s="82"/>
      <c r="H206" s="83"/>
      <c r="I206" s="359"/>
      <c r="J206" s="42" t="s">
        <v>29</v>
      </c>
      <c r="K206" s="46" t="s">
        <v>71</v>
      </c>
      <c r="L206" s="42"/>
      <c r="M206" s="26"/>
      <c r="N206" s="362"/>
      <c r="O206" s="129"/>
      <c r="P206" s="129"/>
      <c r="Q206" s="129"/>
    </row>
    <row r="207" spans="2:17" ht="27" thickBot="1" x14ac:dyDescent="0.3">
      <c r="B207" s="76"/>
      <c r="C207" s="76"/>
      <c r="D207" s="439">
        <v>237.6</v>
      </c>
      <c r="E207" s="351">
        <f t="shared" ref="E207" si="21">+D207</f>
        <v>237.6</v>
      </c>
      <c r="F207" s="342">
        <v>1</v>
      </c>
      <c r="G207" s="327" t="s">
        <v>72</v>
      </c>
      <c r="H207" s="44" t="s">
        <v>19</v>
      </c>
      <c r="I207" s="30" t="s">
        <v>203</v>
      </c>
      <c r="J207" s="37" t="s">
        <v>20</v>
      </c>
      <c r="K207" s="38" t="s">
        <v>71</v>
      </c>
      <c r="L207" s="37" t="s">
        <v>21</v>
      </c>
      <c r="M207" s="19" t="s">
        <v>71</v>
      </c>
      <c r="N207" s="95"/>
      <c r="O207" s="129"/>
      <c r="P207" s="129"/>
      <c r="Q207" s="129"/>
    </row>
    <row r="208" spans="2:17" x14ac:dyDescent="0.25">
      <c r="B208" s="74"/>
      <c r="C208" s="74"/>
      <c r="D208" s="439"/>
      <c r="E208" s="351"/>
      <c r="F208" s="342"/>
      <c r="G208" s="327"/>
      <c r="H208" s="80" t="s">
        <v>22</v>
      </c>
      <c r="I208" s="357">
        <v>5750814</v>
      </c>
      <c r="J208" s="40" t="s">
        <v>23</v>
      </c>
      <c r="K208" s="45" t="s">
        <v>71</v>
      </c>
      <c r="L208" s="40" t="s">
        <v>24</v>
      </c>
      <c r="M208" s="63" t="s">
        <v>71</v>
      </c>
      <c r="N208" s="174"/>
      <c r="O208" s="129"/>
      <c r="P208" s="129"/>
      <c r="Q208" s="129"/>
    </row>
    <row r="209" spans="2:17" ht="127.5" customHeight="1" x14ac:dyDescent="0.25">
      <c r="B209" s="173" t="s">
        <v>69</v>
      </c>
      <c r="C209" s="173" t="s">
        <v>69</v>
      </c>
      <c r="D209" s="439"/>
      <c r="E209" s="351"/>
      <c r="F209" s="342"/>
      <c r="G209" s="327"/>
      <c r="H209" s="81"/>
      <c r="I209" s="358"/>
      <c r="J209" s="31" t="s">
        <v>25</v>
      </c>
      <c r="K209" s="32" t="s">
        <v>71</v>
      </c>
      <c r="L209" s="33" t="s">
        <v>26</v>
      </c>
      <c r="M209" s="15" t="s">
        <v>206</v>
      </c>
      <c r="N209" s="86"/>
      <c r="O209" s="129"/>
      <c r="P209" s="129"/>
      <c r="Q209" s="129"/>
    </row>
    <row r="210" spans="2:17" x14ac:dyDescent="0.25">
      <c r="B210" s="74"/>
      <c r="C210" s="74"/>
      <c r="D210" s="439"/>
      <c r="E210" s="351"/>
      <c r="F210" s="342"/>
      <c r="G210" s="327"/>
      <c r="H210" s="81"/>
      <c r="I210" s="358"/>
      <c r="J210" s="40" t="s">
        <v>27</v>
      </c>
      <c r="K210" s="45" t="s">
        <v>71</v>
      </c>
      <c r="L210" s="40" t="s">
        <v>77</v>
      </c>
      <c r="M210" s="54" t="s">
        <v>71</v>
      </c>
      <c r="N210" s="86"/>
      <c r="O210" s="129"/>
      <c r="P210" s="129"/>
      <c r="Q210" s="129"/>
    </row>
    <row r="211" spans="2:17" ht="16.5" thickBot="1" x14ac:dyDescent="0.3">
      <c r="B211" s="75"/>
      <c r="C211" s="75"/>
      <c r="D211" s="440"/>
      <c r="E211" s="352"/>
      <c r="F211" s="343"/>
      <c r="G211" s="82"/>
      <c r="H211" s="83"/>
      <c r="I211" s="359"/>
      <c r="J211" s="42" t="s">
        <v>29</v>
      </c>
      <c r="K211" s="46" t="s">
        <v>71</v>
      </c>
      <c r="L211" s="42"/>
      <c r="M211" s="26"/>
      <c r="N211" s="86"/>
      <c r="O211" s="129"/>
      <c r="P211" s="129"/>
      <c r="Q211" s="129"/>
    </row>
    <row r="212" spans="2:17" ht="16.5" thickBot="1" x14ac:dyDescent="0.3">
      <c r="B212" s="86"/>
      <c r="C212" s="86"/>
      <c r="D212" s="90">
        <f>SUM(D12:D211)</f>
        <v>293636.20999999996</v>
      </c>
      <c r="E212" s="84"/>
      <c r="F212" s="91"/>
      <c r="G212" s="82"/>
      <c r="H212" s="96"/>
      <c r="I212" s="94"/>
      <c r="J212" s="42" t="s">
        <v>29</v>
      </c>
      <c r="K212" s="46" t="s">
        <v>71</v>
      </c>
      <c r="L212" s="42"/>
      <c r="M212" s="26"/>
      <c r="N212" s="86"/>
      <c r="O212" s="129"/>
      <c r="P212" s="129"/>
      <c r="Q212" s="129"/>
    </row>
    <row r="213" spans="2:17" ht="16.5" thickBot="1" x14ac:dyDescent="0.3">
      <c r="B213" s="86"/>
      <c r="C213" s="86"/>
      <c r="D213" s="85"/>
      <c r="E213" s="85"/>
      <c r="F213" s="86"/>
      <c r="G213" s="86"/>
      <c r="H213" s="87"/>
      <c r="I213" s="88"/>
      <c r="J213" s="86"/>
      <c r="K213" s="86"/>
      <c r="L213" s="86"/>
      <c r="M213" s="89"/>
      <c r="N213" s="175"/>
    </row>
  </sheetData>
  <mergeCells count="345">
    <mergeCell ref="C202:C206"/>
    <mergeCell ref="D202:D206"/>
    <mergeCell ref="E202:E206"/>
    <mergeCell ref="F202:F206"/>
    <mergeCell ref="G202:G205"/>
    <mergeCell ref="N202:N206"/>
    <mergeCell ref="I203:I206"/>
    <mergeCell ref="D207:D211"/>
    <mergeCell ref="E207:E211"/>
    <mergeCell ref="F207:F211"/>
    <mergeCell ref="G207:G210"/>
    <mergeCell ref="I208:I211"/>
    <mergeCell ref="E192:E196"/>
    <mergeCell ref="F192:F196"/>
    <mergeCell ref="G192:G196"/>
    <mergeCell ref="N192:N196"/>
    <mergeCell ref="H193:H196"/>
    <mergeCell ref="I193:I196"/>
    <mergeCell ref="C197:C201"/>
    <mergeCell ref="D197:D201"/>
    <mergeCell ref="E197:E201"/>
    <mergeCell ref="F197:F201"/>
    <mergeCell ref="G197:G201"/>
    <mergeCell ref="N197:N201"/>
    <mergeCell ref="H198:H201"/>
    <mergeCell ref="I198:I201"/>
    <mergeCell ref="C177:C181"/>
    <mergeCell ref="D177:D181"/>
    <mergeCell ref="E177:E181"/>
    <mergeCell ref="F177:F181"/>
    <mergeCell ref="G177:G181"/>
    <mergeCell ref="N177:N181"/>
    <mergeCell ref="H178:H181"/>
    <mergeCell ref="I178:I181"/>
    <mergeCell ref="D182:D186"/>
    <mergeCell ref="E182:E186"/>
    <mergeCell ref="F182:F186"/>
    <mergeCell ref="G182:G186"/>
    <mergeCell ref="N182:N186"/>
    <mergeCell ref="H183:H186"/>
    <mergeCell ref="I183:I186"/>
    <mergeCell ref="C184:C193"/>
    <mergeCell ref="D187:D191"/>
    <mergeCell ref="E187:E191"/>
    <mergeCell ref="F187:F191"/>
    <mergeCell ref="G187:G191"/>
    <mergeCell ref="N187:N191"/>
    <mergeCell ref="H188:H191"/>
    <mergeCell ref="I188:I191"/>
    <mergeCell ref="D192:D196"/>
    <mergeCell ref="C167:C171"/>
    <mergeCell ref="D167:D171"/>
    <mergeCell ref="E167:E171"/>
    <mergeCell ref="F167:F171"/>
    <mergeCell ref="G167:G171"/>
    <mergeCell ref="N167:N171"/>
    <mergeCell ref="H168:H171"/>
    <mergeCell ref="I168:I171"/>
    <mergeCell ref="B170:B174"/>
    <mergeCell ref="C172:C176"/>
    <mergeCell ref="D172:D176"/>
    <mergeCell ref="E172:E176"/>
    <mergeCell ref="F172:F176"/>
    <mergeCell ref="G172:G176"/>
    <mergeCell ref="N172:N176"/>
    <mergeCell ref="H173:H176"/>
    <mergeCell ref="I173:I176"/>
    <mergeCell ref="B162:B166"/>
    <mergeCell ref="C162:C166"/>
    <mergeCell ref="D162:D166"/>
    <mergeCell ref="E162:E166"/>
    <mergeCell ref="F162:F166"/>
    <mergeCell ref="G162:G166"/>
    <mergeCell ref="N162:N166"/>
    <mergeCell ref="H163:H166"/>
    <mergeCell ref="I163:I166"/>
    <mergeCell ref="H153:H156"/>
    <mergeCell ref="C157:C161"/>
    <mergeCell ref="D157:D161"/>
    <mergeCell ref="E157:E161"/>
    <mergeCell ref="F157:F161"/>
    <mergeCell ref="G157:G161"/>
    <mergeCell ref="N157:N161"/>
    <mergeCell ref="H158:H161"/>
    <mergeCell ref="I158:I161"/>
    <mergeCell ref="N152:N156"/>
    <mergeCell ref="I153:I156"/>
    <mergeCell ref="C152:C156"/>
    <mergeCell ref="D152:D156"/>
    <mergeCell ref="E152:E156"/>
    <mergeCell ref="F152:F156"/>
    <mergeCell ref="H11:I11"/>
    <mergeCell ref="J11:K11"/>
    <mergeCell ref="L11:M11"/>
    <mergeCell ref="B1:L1"/>
    <mergeCell ref="M1:M10"/>
    <mergeCell ref="B2:L2"/>
    <mergeCell ref="B3:G3"/>
    <mergeCell ref="H3:L3"/>
    <mergeCell ref="B4:L4"/>
    <mergeCell ref="B5:L5"/>
    <mergeCell ref="B6:L6"/>
    <mergeCell ref="B7:L7"/>
    <mergeCell ref="B8:L8"/>
    <mergeCell ref="B10:L10"/>
    <mergeCell ref="H19:H21"/>
    <mergeCell ref="I19:I21"/>
    <mergeCell ref="B22:B26"/>
    <mergeCell ref="C22:C26"/>
    <mergeCell ref="D22:D26"/>
    <mergeCell ref="E22:E26"/>
    <mergeCell ref="F22:F26"/>
    <mergeCell ref="G22:G26"/>
    <mergeCell ref="N12:N16"/>
    <mergeCell ref="B17:B21"/>
    <mergeCell ref="C17:C21"/>
    <mergeCell ref="D17:D21"/>
    <mergeCell ref="E17:E21"/>
    <mergeCell ref="F17:F21"/>
    <mergeCell ref="G17:G21"/>
    <mergeCell ref="N17:N21"/>
    <mergeCell ref="H28:H31"/>
    <mergeCell ref="I28:I31"/>
    <mergeCell ref="B32:B36"/>
    <mergeCell ref="C32:C36"/>
    <mergeCell ref="D32:D36"/>
    <mergeCell ref="E32:E36"/>
    <mergeCell ref="F32:F36"/>
    <mergeCell ref="G32:G36"/>
    <mergeCell ref="N22:N26"/>
    <mergeCell ref="H23:H26"/>
    <mergeCell ref="I23:I26"/>
    <mergeCell ref="B27:B31"/>
    <mergeCell ref="C27:C31"/>
    <mergeCell ref="D27:D31"/>
    <mergeCell ref="E27:E31"/>
    <mergeCell ref="F27:F31"/>
    <mergeCell ref="G27:G31"/>
    <mergeCell ref="N27:N31"/>
    <mergeCell ref="H38:H41"/>
    <mergeCell ref="I38:I41"/>
    <mergeCell ref="B42:B46"/>
    <mergeCell ref="C42:C46"/>
    <mergeCell ref="D42:D46"/>
    <mergeCell ref="E42:E46"/>
    <mergeCell ref="F42:F46"/>
    <mergeCell ref="G42:G46"/>
    <mergeCell ref="N32:N36"/>
    <mergeCell ref="H33:H36"/>
    <mergeCell ref="I33:I36"/>
    <mergeCell ref="B37:B41"/>
    <mergeCell ref="C37:C41"/>
    <mergeCell ref="D37:D41"/>
    <mergeCell ref="E37:E41"/>
    <mergeCell ref="F37:F41"/>
    <mergeCell ref="G37:G41"/>
    <mergeCell ref="N37:N41"/>
    <mergeCell ref="H49:H51"/>
    <mergeCell ref="I49:I51"/>
    <mergeCell ref="B52:B56"/>
    <mergeCell ref="C52:C56"/>
    <mergeCell ref="D52:D56"/>
    <mergeCell ref="E52:E56"/>
    <mergeCell ref="F52:F56"/>
    <mergeCell ref="G52:G56"/>
    <mergeCell ref="N42:N46"/>
    <mergeCell ref="H43:H46"/>
    <mergeCell ref="I43:I46"/>
    <mergeCell ref="B47:B51"/>
    <mergeCell ref="C47:C51"/>
    <mergeCell ref="D47:D51"/>
    <mergeCell ref="E47:E51"/>
    <mergeCell ref="F47:F51"/>
    <mergeCell ref="G47:G51"/>
    <mergeCell ref="N47:N51"/>
    <mergeCell ref="H59:H61"/>
    <mergeCell ref="I59:I61"/>
    <mergeCell ref="B62:B66"/>
    <mergeCell ref="C62:C66"/>
    <mergeCell ref="D62:D66"/>
    <mergeCell ref="E62:E66"/>
    <mergeCell ref="F62:F66"/>
    <mergeCell ref="G62:G66"/>
    <mergeCell ref="N52:N56"/>
    <mergeCell ref="H54:H56"/>
    <mergeCell ref="I54:I56"/>
    <mergeCell ref="B57:B61"/>
    <mergeCell ref="C57:C61"/>
    <mergeCell ref="D57:D61"/>
    <mergeCell ref="E57:E61"/>
    <mergeCell ref="F57:F61"/>
    <mergeCell ref="G57:G61"/>
    <mergeCell ref="N57:N61"/>
    <mergeCell ref="I64:I66"/>
    <mergeCell ref="I69:I71"/>
    <mergeCell ref="B72:B76"/>
    <mergeCell ref="C72:C76"/>
    <mergeCell ref="D72:D76"/>
    <mergeCell ref="E72:E76"/>
    <mergeCell ref="F72:F76"/>
    <mergeCell ref="G72:G76"/>
    <mergeCell ref="N62:N66"/>
    <mergeCell ref="H64:H66"/>
    <mergeCell ref="B67:B71"/>
    <mergeCell ref="C67:C71"/>
    <mergeCell ref="D67:D71"/>
    <mergeCell ref="E67:E71"/>
    <mergeCell ref="F67:F71"/>
    <mergeCell ref="G67:G71"/>
    <mergeCell ref="N67:N71"/>
    <mergeCell ref="H69:H71"/>
    <mergeCell ref="N72:N76"/>
    <mergeCell ref="H74:H76"/>
    <mergeCell ref="B77:B81"/>
    <mergeCell ref="C77:C81"/>
    <mergeCell ref="D77:D81"/>
    <mergeCell ref="E77:E81"/>
    <mergeCell ref="F77:F81"/>
    <mergeCell ref="G77:G81"/>
    <mergeCell ref="N77:N81"/>
    <mergeCell ref="H79:H81"/>
    <mergeCell ref="I79:I81"/>
    <mergeCell ref="H88:H91"/>
    <mergeCell ref="I88:I91"/>
    <mergeCell ref="B92:B96"/>
    <mergeCell ref="C92:C96"/>
    <mergeCell ref="D92:D96"/>
    <mergeCell ref="E92:E96"/>
    <mergeCell ref="F92:F96"/>
    <mergeCell ref="G92:G96"/>
    <mergeCell ref="N82:N86"/>
    <mergeCell ref="B87:B91"/>
    <mergeCell ref="C87:C91"/>
    <mergeCell ref="D87:D91"/>
    <mergeCell ref="E87:E91"/>
    <mergeCell ref="F87:F91"/>
    <mergeCell ref="G87:G91"/>
    <mergeCell ref="N87:N91"/>
    <mergeCell ref="M87:M91"/>
    <mergeCell ref="C82:C86"/>
    <mergeCell ref="D82:D86"/>
    <mergeCell ref="E82:E86"/>
    <mergeCell ref="F82:F86"/>
    <mergeCell ref="G82:G86"/>
    <mergeCell ref="H84:H86"/>
    <mergeCell ref="I84:I86"/>
    <mergeCell ref="H98:H101"/>
    <mergeCell ref="B102:B106"/>
    <mergeCell ref="C102:C106"/>
    <mergeCell ref="D102:D106"/>
    <mergeCell ref="E102:E106"/>
    <mergeCell ref="F102:F106"/>
    <mergeCell ref="G102:G106"/>
    <mergeCell ref="N92:N96"/>
    <mergeCell ref="H93:H96"/>
    <mergeCell ref="I93:I96"/>
    <mergeCell ref="B97:B101"/>
    <mergeCell ref="C97:C101"/>
    <mergeCell ref="D97:D101"/>
    <mergeCell ref="E97:E101"/>
    <mergeCell ref="F97:F101"/>
    <mergeCell ref="G97:G101"/>
    <mergeCell ref="N97:N101"/>
    <mergeCell ref="I98:I101"/>
    <mergeCell ref="H108:H111"/>
    <mergeCell ref="B112:B116"/>
    <mergeCell ref="C112:C116"/>
    <mergeCell ref="D112:D116"/>
    <mergeCell ref="E112:E116"/>
    <mergeCell ref="F112:F116"/>
    <mergeCell ref="G112:G116"/>
    <mergeCell ref="N102:N106"/>
    <mergeCell ref="H103:H106"/>
    <mergeCell ref="I103:I106"/>
    <mergeCell ref="B107:B111"/>
    <mergeCell ref="C107:C111"/>
    <mergeCell ref="D107:D111"/>
    <mergeCell ref="E107:E111"/>
    <mergeCell ref="F107:F111"/>
    <mergeCell ref="G107:G111"/>
    <mergeCell ref="N107:N111"/>
    <mergeCell ref="I108:I111"/>
    <mergeCell ref="F122:F126"/>
    <mergeCell ref="G122:G126"/>
    <mergeCell ref="N112:N116"/>
    <mergeCell ref="H113:H116"/>
    <mergeCell ref="I113:I116"/>
    <mergeCell ref="C117:C121"/>
    <mergeCell ref="D117:D121"/>
    <mergeCell ref="E117:E121"/>
    <mergeCell ref="F117:F121"/>
    <mergeCell ref="G117:G121"/>
    <mergeCell ref="N117:N121"/>
    <mergeCell ref="H118:H121"/>
    <mergeCell ref="N122:N126"/>
    <mergeCell ref="H123:H126"/>
    <mergeCell ref="I123:I126"/>
    <mergeCell ref="B117:B121"/>
    <mergeCell ref="B122:B126"/>
    <mergeCell ref="B137:B141"/>
    <mergeCell ref="C137:C141"/>
    <mergeCell ref="D137:D141"/>
    <mergeCell ref="E137:E141"/>
    <mergeCell ref="F137:F141"/>
    <mergeCell ref="G137:G141"/>
    <mergeCell ref="N137:N141"/>
    <mergeCell ref="H128:H131"/>
    <mergeCell ref="C132:C136"/>
    <mergeCell ref="D132:D136"/>
    <mergeCell ref="E132:E136"/>
    <mergeCell ref="F132:F136"/>
    <mergeCell ref="G132:G136"/>
    <mergeCell ref="H138:H141"/>
    <mergeCell ref="B127:B131"/>
    <mergeCell ref="B132:B136"/>
    <mergeCell ref="N132:N136"/>
    <mergeCell ref="H133:H136"/>
    <mergeCell ref="I118:I121"/>
    <mergeCell ref="C122:C126"/>
    <mergeCell ref="D122:D126"/>
    <mergeCell ref="E122:E126"/>
    <mergeCell ref="B146:B150"/>
    <mergeCell ref="G152:G156"/>
    <mergeCell ref="B153:B157"/>
    <mergeCell ref="N142:N146"/>
    <mergeCell ref="H143:H146"/>
    <mergeCell ref="C127:C131"/>
    <mergeCell ref="D127:D131"/>
    <mergeCell ref="E127:E131"/>
    <mergeCell ref="F127:F131"/>
    <mergeCell ref="G127:G131"/>
    <mergeCell ref="N127:N131"/>
    <mergeCell ref="C147:C151"/>
    <mergeCell ref="D147:D151"/>
    <mergeCell ref="E147:E151"/>
    <mergeCell ref="F147:F151"/>
    <mergeCell ref="G147:G151"/>
    <mergeCell ref="N147:N151"/>
    <mergeCell ref="H148:H151"/>
    <mergeCell ref="I148:I151"/>
    <mergeCell ref="C142:C146"/>
    <mergeCell ref="D142:D146"/>
    <mergeCell ref="E142:E146"/>
    <mergeCell ref="F142:F146"/>
    <mergeCell ref="G142:G146"/>
  </mergeCells>
  <pageMargins left="0.3" right="0.23622047244094491" top="0.74803149606299213" bottom="0.74803149606299213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C8963-3755-4643-83C0-C56848252ADA}">
  <dimension ref="A1:P157"/>
  <sheetViews>
    <sheetView tabSelected="1" workbookViewId="0">
      <selection activeCell="A7" sqref="A7:K7"/>
    </sheetView>
  </sheetViews>
  <sheetFormatPr baseColWidth="10" defaultColWidth="21.42578125" defaultRowHeight="15" x14ac:dyDescent="0.25"/>
  <cols>
    <col min="1" max="2" width="21.42578125" style="10"/>
    <col min="3" max="5" width="21.42578125" style="1"/>
    <col min="6" max="6" width="21.42578125" style="34"/>
    <col min="7" max="8" width="21.42578125" style="1"/>
    <col min="9" max="9" width="20.140625" style="1" customWidth="1"/>
    <col min="10" max="10" width="19.5703125" style="1" customWidth="1"/>
    <col min="11" max="11" width="25" customWidth="1"/>
    <col min="12" max="16384" width="21.42578125" style="1"/>
  </cols>
  <sheetData>
    <row r="1" spans="1:16" ht="54" customHeight="1" x14ac:dyDescent="0.25">
      <c r="C1" s="221"/>
    </row>
    <row r="2" spans="1:16" ht="18.75" customHeight="1" x14ac:dyDescent="0.25">
      <c r="A2" s="447" t="s">
        <v>0</v>
      </c>
      <c r="B2" s="447"/>
      <c r="C2" s="447"/>
      <c r="D2" s="447"/>
      <c r="E2" s="447"/>
      <c r="F2" s="447"/>
      <c r="G2" s="447"/>
      <c r="H2" s="447"/>
      <c r="I2" s="447"/>
      <c r="J2" s="447"/>
      <c r="K2" s="447"/>
      <c r="L2" s="526"/>
    </row>
    <row r="3" spans="1:16" ht="21" x14ac:dyDescent="0.35">
      <c r="A3" s="444"/>
      <c r="B3" s="444"/>
      <c r="C3" s="444"/>
      <c r="D3" s="444"/>
      <c r="E3" s="444"/>
      <c r="F3" s="444"/>
      <c r="G3" s="444"/>
      <c r="H3" s="444"/>
      <c r="I3" s="444"/>
      <c r="J3" s="444"/>
      <c r="K3" s="444"/>
      <c r="L3" s="526"/>
    </row>
    <row r="4" spans="1:16" s="2" customFormat="1" x14ac:dyDescent="0.25">
      <c r="A4" s="445" t="s">
        <v>1</v>
      </c>
      <c r="B4" s="445"/>
      <c r="C4" s="445"/>
      <c r="D4" s="445"/>
      <c r="E4" s="445"/>
      <c r="F4" s="445"/>
      <c r="G4" s="446" t="s">
        <v>2</v>
      </c>
      <c r="H4" s="446"/>
      <c r="I4" s="446"/>
      <c r="J4" s="446"/>
      <c r="K4" s="446"/>
      <c r="L4" s="526"/>
    </row>
    <row r="5" spans="1:16" s="2" customFormat="1" x14ac:dyDescent="0.25">
      <c r="A5" s="445" t="s">
        <v>3</v>
      </c>
      <c r="B5" s="445"/>
      <c r="C5" s="445"/>
      <c r="D5" s="445"/>
      <c r="E5" s="445"/>
      <c r="F5" s="445"/>
      <c r="G5" s="445"/>
      <c r="H5" s="445"/>
      <c r="I5" s="445"/>
      <c r="J5" s="445"/>
      <c r="K5" s="445"/>
      <c r="L5" s="526"/>
    </row>
    <row r="6" spans="1:16" s="2" customFormat="1" ht="15.75" x14ac:dyDescent="0.25">
      <c r="A6" s="445" t="str">
        <f>+'[1]Numeral 2'!A6:E6</f>
        <v>Encargado de Dirección: Licda. Lubia Carolina Bran Toledo</v>
      </c>
      <c r="B6" s="445"/>
      <c r="C6" s="445"/>
      <c r="D6" s="445"/>
      <c r="E6" s="445"/>
      <c r="F6" s="445"/>
      <c r="G6" s="445"/>
      <c r="H6" s="445"/>
      <c r="I6" s="445"/>
      <c r="J6" s="445"/>
      <c r="K6" s="445"/>
      <c r="L6" s="526"/>
      <c r="M6" s="3"/>
      <c r="N6" s="3"/>
      <c r="O6" s="3"/>
      <c r="P6" s="3"/>
    </row>
    <row r="7" spans="1:16" s="2" customFormat="1" ht="15.75" x14ac:dyDescent="0.25">
      <c r="A7" s="445" t="str">
        <f>+'[1]Numeral 2'!A7:E7</f>
        <v>Responsable de Actualización de la información:  Brenda Lily Valdez Padilla</v>
      </c>
      <c r="B7" s="445"/>
      <c r="C7" s="445"/>
      <c r="D7" s="445"/>
      <c r="E7" s="445"/>
      <c r="F7" s="445"/>
      <c r="G7" s="445"/>
      <c r="H7" s="445"/>
      <c r="I7" s="445"/>
      <c r="J7" s="445"/>
      <c r="K7" s="445"/>
      <c r="L7" s="526"/>
      <c r="M7" s="3"/>
      <c r="N7" s="3"/>
      <c r="O7" s="3"/>
      <c r="P7" s="3"/>
    </row>
    <row r="8" spans="1:16" s="2" customFormat="1" x14ac:dyDescent="0.25">
      <c r="A8" s="445" t="str">
        <f>+'[1]Numeral 2'!A8:E8</f>
        <v>Mes de Actualización: Febrero 2023</v>
      </c>
      <c r="B8" s="445"/>
      <c r="C8" s="445"/>
      <c r="D8" s="445"/>
      <c r="E8" s="445"/>
      <c r="F8" s="445"/>
      <c r="G8" s="445"/>
      <c r="H8" s="445"/>
      <c r="I8" s="445"/>
      <c r="J8" s="445"/>
      <c r="K8" s="445"/>
      <c r="L8" s="526"/>
    </row>
    <row r="9" spans="1:16" s="2" customFormat="1" x14ac:dyDescent="0.25">
      <c r="A9" s="445" t="s">
        <v>6</v>
      </c>
      <c r="B9" s="445"/>
      <c r="C9" s="445"/>
      <c r="D9" s="445"/>
      <c r="E9" s="445"/>
      <c r="F9" s="445"/>
      <c r="G9" s="445"/>
      <c r="H9" s="445"/>
      <c r="I9" s="445"/>
      <c r="J9" s="445"/>
      <c r="K9" s="445"/>
      <c r="L9" s="526"/>
    </row>
    <row r="10" spans="1:16" ht="18.75" customHeight="1" x14ac:dyDescent="0.25">
      <c r="A10" s="5"/>
      <c r="B10" s="5"/>
      <c r="C10" s="6"/>
      <c r="D10" s="6"/>
      <c r="E10" s="6"/>
      <c r="F10" s="7"/>
      <c r="G10" s="6"/>
      <c r="H10" s="6"/>
      <c r="I10" s="6"/>
      <c r="J10" s="6"/>
      <c r="K10" s="8"/>
      <c r="L10" s="526"/>
    </row>
    <row r="11" spans="1:16" s="9" customFormat="1" ht="17.25" customHeight="1" thickBot="1" x14ac:dyDescent="0.3">
      <c r="A11" s="517" t="s">
        <v>7</v>
      </c>
      <c r="B11" s="517"/>
      <c r="C11" s="517"/>
      <c r="D11" s="517"/>
      <c r="E11" s="517"/>
      <c r="F11" s="517"/>
      <c r="G11" s="517"/>
      <c r="H11" s="517"/>
      <c r="I11" s="517"/>
      <c r="J11" s="517"/>
      <c r="K11" s="517"/>
      <c r="L11" s="526"/>
    </row>
    <row r="12" spans="1:16" ht="69.75" customHeight="1" thickBot="1" x14ac:dyDescent="0.3">
      <c r="A12" s="123" t="s">
        <v>8</v>
      </c>
      <c r="B12" s="124" t="s">
        <v>9</v>
      </c>
      <c r="C12" s="124" t="s">
        <v>10</v>
      </c>
      <c r="D12" s="124" t="s">
        <v>11</v>
      </c>
      <c r="E12" s="35" t="s">
        <v>12</v>
      </c>
      <c r="F12" s="35" t="s">
        <v>13</v>
      </c>
      <c r="G12" s="35"/>
      <c r="H12" s="35" t="s">
        <v>14</v>
      </c>
      <c r="I12" s="35"/>
      <c r="J12" s="293" t="s">
        <v>15</v>
      </c>
      <c r="K12" s="122"/>
      <c r="L12" s="527" t="s">
        <v>16</v>
      </c>
    </row>
    <row r="13" spans="1:16" s="12" customFormat="1" ht="42" customHeight="1" x14ac:dyDescent="0.25">
      <c r="A13" s="459" t="s">
        <v>17</v>
      </c>
      <c r="B13" s="484">
        <v>3000</v>
      </c>
      <c r="C13" s="485">
        <v>3000</v>
      </c>
      <c r="D13" s="196">
        <v>1</v>
      </c>
      <c r="E13" s="104" t="s">
        <v>18</v>
      </c>
      <c r="F13" s="239" t="s">
        <v>19</v>
      </c>
      <c r="G13" s="483" t="s">
        <v>31</v>
      </c>
      <c r="H13" s="71" t="s">
        <v>20</v>
      </c>
      <c r="I13" s="62">
        <v>18878407</v>
      </c>
      <c r="J13" s="71" t="s">
        <v>207</v>
      </c>
      <c r="K13" s="460" t="s">
        <v>208</v>
      </c>
      <c r="L13" s="106"/>
      <c r="M13" s="222"/>
    </row>
    <row r="14" spans="1:16" s="12" customFormat="1" ht="35.25" customHeight="1" x14ac:dyDescent="0.25">
      <c r="A14" s="193"/>
      <c r="B14" s="194"/>
      <c r="C14" s="195"/>
      <c r="D14" s="196"/>
      <c r="E14" s="102"/>
      <c r="F14" s="39" t="s">
        <v>22</v>
      </c>
      <c r="G14" s="45">
        <v>8539332</v>
      </c>
      <c r="H14" s="40" t="s">
        <v>23</v>
      </c>
      <c r="I14" s="41" t="s">
        <v>210</v>
      </c>
      <c r="J14" s="40" t="s">
        <v>211</v>
      </c>
      <c r="K14" s="461" t="s">
        <v>212</v>
      </c>
      <c r="L14" s="107"/>
      <c r="M14" s="222"/>
    </row>
    <row r="15" spans="1:16" s="12" customFormat="1" ht="152.25" customHeight="1" x14ac:dyDescent="0.25">
      <c r="A15" s="193"/>
      <c r="B15" s="194"/>
      <c r="C15" s="195"/>
      <c r="D15" s="196"/>
      <c r="E15" s="102"/>
      <c r="F15" s="118"/>
      <c r="G15" s="119"/>
      <c r="H15" s="39" t="s">
        <v>25</v>
      </c>
      <c r="I15" s="41" t="s">
        <v>213</v>
      </c>
      <c r="J15" s="39" t="s">
        <v>26</v>
      </c>
      <c r="K15" s="462" t="s">
        <v>214</v>
      </c>
      <c r="L15" s="107" t="s">
        <v>209</v>
      </c>
      <c r="M15" s="222"/>
    </row>
    <row r="16" spans="1:16" s="12" customFormat="1" ht="25.5" x14ac:dyDescent="0.25">
      <c r="A16" s="193"/>
      <c r="B16" s="194"/>
      <c r="C16" s="195"/>
      <c r="D16" s="196"/>
      <c r="E16" s="102"/>
      <c r="F16" s="104"/>
      <c r="G16" s="120"/>
      <c r="H16" s="40" t="s">
        <v>27</v>
      </c>
      <c r="I16" s="41" t="s">
        <v>215</v>
      </c>
      <c r="J16" s="40" t="s">
        <v>216</v>
      </c>
      <c r="K16" s="463">
        <v>44929</v>
      </c>
      <c r="L16" s="107"/>
      <c r="M16" s="222"/>
    </row>
    <row r="17" spans="1:13" s="12" customFormat="1" ht="27" customHeight="1" thickBot="1" x14ac:dyDescent="0.3">
      <c r="A17" s="212"/>
      <c r="B17" s="213"/>
      <c r="C17" s="214"/>
      <c r="D17" s="215"/>
      <c r="E17" s="103"/>
      <c r="F17" s="105"/>
      <c r="G17" s="121"/>
      <c r="H17" s="42" t="s">
        <v>29</v>
      </c>
      <c r="I17" s="43" t="s">
        <v>30</v>
      </c>
      <c r="J17" s="42"/>
      <c r="K17" s="464"/>
      <c r="L17" s="108"/>
      <c r="M17" s="222"/>
    </row>
    <row r="18" spans="1:13" s="12" customFormat="1" ht="59.25" customHeight="1" thickBot="1" x14ac:dyDescent="0.3">
      <c r="A18" s="458" t="s">
        <v>37</v>
      </c>
      <c r="B18" s="223">
        <f>+D18*C18</f>
        <v>2500</v>
      </c>
      <c r="C18" s="224">
        <v>2500</v>
      </c>
      <c r="D18" s="225">
        <v>1</v>
      </c>
      <c r="E18" s="112" t="s">
        <v>38</v>
      </c>
      <c r="F18" s="44" t="s">
        <v>19</v>
      </c>
      <c r="G18" s="226" t="s">
        <v>39</v>
      </c>
      <c r="H18" s="37" t="s">
        <v>20</v>
      </c>
      <c r="I18" s="38">
        <v>19041756</v>
      </c>
      <c r="J18" s="37" t="s">
        <v>217</v>
      </c>
      <c r="K18" s="465" t="s">
        <v>218</v>
      </c>
      <c r="L18" s="106" t="s">
        <v>219</v>
      </c>
    </row>
    <row r="19" spans="1:13" s="12" customFormat="1" ht="32.25" customHeight="1" thickBot="1" x14ac:dyDescent="0.3">
      <c r="A19" s="193"/>
      <c r="B19" s="194"/>
      <c r="C19" s="195"/>
      <c r="D19" s="196"/>
      <c r="E19" s="104"/>
      <c r="F19" s="109" t="s">
        <v>22</v>
      </c>
      <c r="G19" s="227">
        <v>29355850</v>
      </c>
      <c r="H19" s="40" t="s">
        <v>23</v>
      </c>
      <c r="I19" s="45" t="s">
        <v>220</v>
      </c>
      <c r="J19" s="58" t="s">
        <v>211</v>
      </c>
      <c r="K19" s="466" t="s">
        <v>221</v>
      </c>
      <c r="L19" s="107"/>
    </row>
    <row r="20" spans="1:13" s="16" customFormat="1" ht="144.75" customHeight="1" x14ac:dyDescent="0.25">
      <c r="A20" s="193"/>
      <c r="B20" s="194"/>
      <c r="C20" s="195"/>
      <c r="D20" s="196"/>
      <c r="E20" s="104"/>
      <c r="F20" s="110"/>
      <c r="G20" s="228"/>
      <c r="H20" s="39" t="s">
        <v>25</v>
      </c>
      <c r="I20" s="45" t="s">
        <v>220</v>
      </c>
      <c r="J20" s="40" t="s">
        <v>26</v>
      </c>
      <c r="K20" s="467" t="s">
        <v>222</v>
      </c>
      <c r="L20" s="107"/>
      <c r="M20" s="229"/>
    </row>
    <row r="21" spans="1:13" s="12" customFormat="1" ht="18.75" customHeight="1" thickBot="1" x14ac:dyDescent="0.3">
      <c r="A21" s="193"/>
      <c r="B21" s="194"/>
      <c r="C21" s="195"/>
      <c r="D21" s="196"/>
      <c r="E21" s="104"/>
      <c r="F21" s="110"/>
      <c r="G21" s="228"/>
      <c r="H21" s="40" t="s">
        <v>27</v>
      </c>
      <c r="I21" s="45" t="s">
        <v>223</v>
      </c>
      <c r="J21" s="40" t="s">
        <v>224</v>
      </c>
      <c r="K21" s="463">
        <v>44939</v>
      </c>
      <c r="L21" s="107"/>
      <c r="M21" s="222"/>
    </row>
    <row r="22" spans="1:13" s="17" customFormat="1" ht="15.75" hidden="1" thickBot="1" x14ac:dyDescent="0.3">
      <c r="A22" s="193"/>
      <c r="B22" s="194"/>
      <c r="C22" s="195"/>
      <c r="D22" s="196"/>
      <c r="E22" s="104"/>
      <c r="F22" s="110"/>
      <c r="G22" s="228"/>
      <c r="H22" s="42" t="s">
        <v>29</v>
      </c>
      <c r="I22" s="46" t="s">
        <v>45</v>
      </c>
      <c r="J22" s="42"/>
      <c r="K22" s="468"/>
      <c r="L22" s="108"/>
      <c r="M22" s="230"/>
    </row>
    <row r="23" spans="1:13" s="12" customFormat="1" ht="41.25" customHeight="1" x14ac:dyDescent="0.25">
      <c r="A23" s="486" t="s">
        <v>69</v>
      </c>
      <c r="B23" s="231">
        <v>198</v>
      </c>
      <c r="C23" s="232">
        <v>198</v>
      </c>
      <c r="D23" s="233">
        <v>1</v>
      </c>
      <c r="E23" s="118"/>
      <c r="F23" s="44" t="s">
        <v>19</v>
      </c>
      <c r="G23" s="451" t="s">
        <v>203</v>
      </c>
      <c r="H23" s="40" t="s">
        <v>20</v>
      </c>
      <c r="I23" s="40"/>
      <c r="J23" s="238" t="s">
        <v>71</v>
      </c>
      <c r="K23" s="469" t="s">
        <v>21</v>
      </c>
      <c r="L23" s="294" t="s">
        <v>71</v>
      </c>
    </row>
    <row r="24" spans="1:13" s="12" customFormat="1" ht="32.25" customHeight="1" x14ac:dyDescent="0.25">
      <c r="A24" s="234"/>
      <c r="B24" s="234"/>
      <c r="C24" s="235"/>
      <c r="D24" s="196"/>
      <c r="E24" s="102"/>
      <c r="F24" s="452" t="s">
        <v>22</v>
      </c>
      <c r="G24" s="65">
        <v>5750814</v>
      </c>
      <c r="H24" s="295"/>
      <c r="I24" s="40" t="s">
        <v>23</v>
      </c>
      <c r="J24" s="238" t="s">
        <v>71</v>
      </c>
      <c r="K24" s="469" t="s">
        <v>24</v>
      </c>
      <c r="L24" s="296" t="s">
        <v>71</v>
      </c>
    </row>
    <row r="25" spans="1:13" s="16" customFormat="1" ht="112.5" customHeight="1" x14ac:dyDescent="0.25">
      <c r="A25" s="234"/>
      <c r="B25" s="235"/>
      <c r="C25" s="195"/>
      <c r="D25" s="196"/>
      <c r="E25" s="104" t="s">
        <v>72</v>
      </c>
      <c r="F25" s="104"/>
      <c r="G25" s="81"/>
      <c r="H25" s="295"/>
      <c r="I25" s="31" t="s">
        <v>25</v>
      </c>
      <c r="J25" s="238" t="s">
        <v>71</v>
      </c>
      <c r="K25" s="453" t="s">
        <v>225</v>
      </c>
      <c r="L25" s="297" t="s">
        <v>286</v>
      </c>
      <c r="M25" s="229"/>
    </row>
    <row r="26" spans="1:13" s="12" customFormat="1" ht="29.25" customHeight="1" x14ac:dyDescent="0.25">
      <c r="A26" s="234"/>
      <c r="B26" s="236"/>
      <c r="C26" s="237"/>
      <c r="D26" s="196"/>
      <c r="E26" s="102"/>
      <c r="F26" s="104"/>
      <c r="G26" s="81"/>
      <c r="H26" s="295"/>
      <c r="I26" s="40" t="s">
        <v>27</v>
      </c>
      <c r="J26" s="238" t="s">
        <v>71</v>
      </c>
      <c r="K26" s="469" t="s">
        <v>77</v>
      </c>
      <c r="L26" s="298" t="s">
        <v>71</v>
      </c>
      <c r="M26" s="222"/>
    </row>
    <row r="27" spans="1:13" s="17" customFormat="1" ht="15.75" thickBot="1" x14ac:dyDescent="0.3">
      <c r="A27" s="198"/>
      <c r="B27" s="239"/>
      <c r="C27" s="240"/>
      <c r="D27" s="241"/>
      <c r="E27" s="242"/>
      <c r="F27" s="239"/>
      <c r="G27" s="243"/>
      <c r="H27" s="299"/>
      <c r="I27" s="40" t="s">
        <v>29</v>
      </c>
      <c r="J27" s="238" t="s">
        <v>71</v>
      </c>
      <c r="K27" s="469"/>
      <c r="L27" s="296"/>
      <c r="M27" s="230"/>
    </row>
    <row r="28" spans="1:13" s="12" customFormat="1" ht="48" customHeight="1" x14ac:dyDescent="0.25">
      <c r="A28" s="459" t="s">
        <v>69</v>
      </c>
      <c r="B28" s="194">
        <v>3564</v>
      </c>
      <c r="C28" s="195">
        <f>+B28</f>
        <v>3564</v>
      </c>
      <c r="D28" s="196">
        <v>1</v>
      </c>
      <c r="E28" s="104" t="s">
        <v>226</v>
      </c>
      <c r="F28" s="239" t="s">
        <v>19</v>
      </c>
      <c r="G28" s="244" t="s">
        <v>70</v>
      </c>
      <c r="H28" s="39"/>
      <c r="I28" s="60"/>
      <c r="J28" s="37"/>
      <c r="K28" s="470" t="s">
        <v>71</v>
      </c>
      <c r="L28" s="177"/>
      <c r="M28" s="222"/>
    </row>
    <row r="29" spans="1:13" s="12" customFormat="1" x14ac:dyDescent="0.25">
      <c r="A29" s="193"/>
      <c r="B29" s="194"/>
      <c r="C29" s="195"/>
      <c r="D29" s="196"/>
      <c r="E29" s="104"/>
      <c r="F29" s="39" t="s">
        <v>22</v>
      </c>
      <c r="G29" s="45" t="s">
        <v>228</v>
      </c>
      <c r="H29" s="71" t="s">
        <v>23</v>
      </c>
      <c r="I29" s="49" t="s">
        <v>71</v>
      </c>
      <c r="J29" s="40"/>
      <c r="K29" s="461" t="s">
        <v>71</v>
      </c>
      <c r="L29" s="107"/>
      <c r="M29" s="222"/>
    </row>
    <row r="30" spans="1:13" s="12" customFormat="1" ht="136.5" customHeight="1" x14ac:dyDescent="0.25">
      <c r="A30" s="193"/>
      <c r="B30" s="194"/>
      <c r="C30" s="195"/>
      <c r="D30" s="196"/>
      <c r="E30" s="104"/>
      <c r="F30" s="118"/>
      <c r="G30" s="245"/>
      <c r="H30" s="51" t="s">
        <v>25</v>
      </c>
      <c r="I30" s="52" t="s">
        <v>71</v>
      </c>
      <c r="J30" s="39" t="s">
        <v>26</v>
      </c>
      <c r="K30" s="265" t="s">
        <v>229</v>
      </c>
      <c r="L30" s="107" t="s">
        <v>227</v>
      </c>
      <c r="M30" s="222"/>
    </row>
    <row r="31" spans="1:13" s="12" customFormat="1" x14ac:dyDescent="0.25">
      <c r="A31" s="193"/>
      <c r="B31" s="194"/>
      <c r="C31" s="195"/>
      <c r="D31" s="196"/>
      <c r="E31" s="104"/>
      <c r="F31" s="104"/>
      <c r="G31" s="246"/>
      <c r="H31" s="40" t="s">
        <v>27</v>
      </c>
      <c r="I31" s="49" t="s">
        <v>71</v>
      </c>
      <c r="J31" s="40"/>
      <c r="K31" s="471"/>
      <c r="L31" s="107"/>
      <c r="M31" s="222"/>
    </row>
    <row r="32" spans="1:13" s="12" customFormat="1" ht="15.75" thickBot="1" x14ac:dyDescent="0.3">
      <c r="A32" s="212"/>
      <c r="B32" s="213"/>
      <c r="C32" s="214"/>
      <c r="D32" s="215"/>
      <c r="E32" s="105"/>
      <c r="F32" s="105"/>
      <c r="G32" s="247"/>
      <c r="H32" s="55" t="s">
        <v>29</v>
      </c>
      <c r="I32" s="56" t="s">
        <v>71</v>
      </c>
      <c r="J32" s="42"/>
      <c r="K32" s="472"/>
      <c r="L32" s="108"/>
      <c r="M32" s="222"/>
    </row>
    <row r="33" spans="1:13" s="12" customFormat="1" ht="52.5" customHeight="1" x14ac:dyDescent="0.25">
      <c r="A33" s="458" t="s">
        <v>69</v>
      </c>
      <c r="B33" s="223">
        <v>4455</v>
      </c>
      <c r="C33" s="223">
        <v>4455</v>
      </c>
      <c r="D33" s="225">
        <v>1</v>
      </c>
      <c r="E33" s="112" t="s">
        <v>226</v>
      </c>
      <c r="F33" s="44" t="s">
        <v>19</v>
      </c>
      <c r="G33" s="226" t="s">
        <v>70</v>
      </c>
      <c r="H33" s="37" t="s">
        <v>20</v>
      </c>
      <c r="I33" s="38" t="s">
        <v>71</v>
      </c>
      <c r="J33" s="37" t="s">
        <v>21</v>
      </c>
      <c r="K33" s="473" t="s">
        <v>71</v>
      </c>
      <c r="L33" s="177"/>
      <c r="M33" s="222"/>
    </row>
    <row r="34" spans="1:13" s="12" customFormat="1" x14ac:dyDescent="0.25">
      <c r="A34" s="193"/>
      <c r="B34" s="194"/>
      <c r="C34" s="194"/>
      <c r="D34" s="196"/>
      <c r="E34" s="104"/>
      <c r="F34" s="109" t="s">
        <v>22</v>
      </c>
      <c r="G34" s="248">
        <v>1176250</v>
      </c>
      <c r="H34" s="40" t="s">
        <v>23</v>
      </c>
      <c r="I34" s="45" t="s">
        <v>71</v>
      </c>
      <c r="J34" s="40" t="s">
        <v>24</v>
      </c>
      <c r="K34" s="474" t="s">
        <v>71</v>
      </c>
      <c r="L34" s="115"/>
      <c r="M34" s="222"/>
    </row>
    <row r="35" spans="1:13" s="12" customFormat="1" ht="135" customHeight="1" x14ac:dyDescent="0.25">
      <c r="A35" s="193"/>
      <c r="B35" s="194"/>
      <c r="C35" s="194"/>
      <c r="D35" s="196"/>
      <c r="E35" s="104"/>
      <c r="F35" s="110"/>
      <c r="G35" s="249"/>
      <c r="H35" s="64" t="s">
        <v>25</v>
      </c>
      <c r="I35" s="65" t="s">
        <v>71</v>
      </c>
      <c r="J35" s="72" t="s">
        <v>26</v>
      </c>
      <c r="K35" s="265" t="s">
        <v>230</v>
      </c>
      <c r="L35" s="178" t="s">
        <v>285</v>
      </c>
      <c r="M35" s="222"/>
    </row>
    <row r="36" spans="1:13" s="12" customFormat="1" x14ac:dyDescent="0.25">
      <c r="A36" s="193"/>
      <c r="B36" s="194"/>
      <c r="C36" s="194"/>
      <c r="D36" s="196"/>
      <c r="E36" s="104"/>
      <c r="F36" s="110"/>
      <c r="G36" s="250"/>
      <c r="H36" s="40" t="s">
        <v>27</v>
      </c>
      <c r="I36" s="45" t="s">
        <v>71</v>
      </c>
      <c r="J36" s="40" t="s">
        <v>77</v>
      </c>
      <c r="K36" s="463" t="s">
        <v>71</v>
      </c>
      <c r="L36" s="115"/>
      <c r="M36" s="222"/>
    </row>
    <row r="37" spans="1:13" s="12" customFormat="1" ht="15.75" thickBot="1" x14ac:dyDescent="0.3">
      <c r="A37" s="212"/>
      <c r="B37" s="213"/>
      <c r="C37" s="213"/>
      <c r="D37" s="215"/>
      <c r="E37" s="114"/>
      <c r="F37" s="111"/>
      <c r="G37" s="251"/>
      <c r="H37" s="42" t="s">
        <v>29</v>
      </c>
      <c r="I37" s="46" t="s">
        <v>71</v>
      </c>
      <c r="J37" s="42"/>
      <c r="K37" s="468"/>
      <c r="L37" s="116"/>
      <c r="M37" s="222"/>
    </row>
    <row r="38" spans="1:13" ht="38.25" customHeight="1" x14ac:dyDescent="0.25">
      <c r="A38" s="458" t="s">
        <v>69</v>
      </c>
      <c r="B38" s="223">
        <v>1980</v>
      </c>
      <c r="C38" s="223">
        <v>1980</v>
      </c>
      <c r="D38" s="225">
        <v>1</v>
      </c>
      <c r="E38" s="112" t="s">
        <v>226</v>
      </c>
      <c r="F38" s="44" t="s">
        <v>19</v>
      </c>
      <c r="G38" s="226" t="s">
        <v>70</v>
      </c>
      <c r="H38" s="37" t="s">
        <v>20</v>
      </c>
      <c r="I38" s="38" t="s">
        <v>71</v>
      </c>
      <c r="J38" s="37" t="s">
        <v>21</v>
      </c>
      <c r="K38" s="473" t="s">
        <v>71</v>
      </c>
      <c r="L38" s="190"/>
    </row>
    <row r="39" spans="1:13" x14ac:dyDescent="0.25">
      <c r="A39" s="193"/>
      <c r="B39" s="194"/>
      <c r="C39" s="194"/>
      <c r="D39" s="196"/>
      <c r="E39" s="104"/>
      <c r="F39" s="109" t="s">
        <v>22</v>
      </c>
      <c r="G39" s="248">
        <v>1176250</v>
      </c>
      <c r="H39" s="40" t="s">
        <v>23</v>
      </c>
      <c r="I39" s="45" t="s">
        <v>71</v>
      </c>
      <c r="J39" s="40" t="s">
        <v>24</v>
      </c>
      <c r="K39" s="474" t="s">
        <v>71</v>
      </c>
      <c r="L39" s="115"/>
    </row>
    <row r="40" spans="1:13" ht="109.5" customHeight="1" x14ac:dyDescent="0.25">
      <c r="A40" s="193"/>
      <c r="B40" s="194"/>
      <c r="C40" s="194"/>
      <c r="D40" s="196"/>
      <c r="E40" s="104"/>
      <c r="F40" s="110"/>
      <c r="G40" s="249"/>
      <c r="H40" s="64" t="s">
        <v>25</v>
      </c>
      <c r="I40" s="65" t="s">
        <v>71</v>
      </c>
      <c r="J40" s="72" t="s">
        <v>26</v>
      </c>
      <c r="K40" s="265" t="s">
        <v>231</v>
      </c>
      <c r="L40" s="178" t="s">
        <v>284</v>
      </c>
    </row>
    <row r="41" spans="1:13" ht="24.75" customHeight="1" thickBot="1" x14ac:dyDescent="0.3">
      <c r="A41" s="193"/>
      <c r="B41" s="194"/>
      <c r="C41" s="194"/>
      <c r="D41" s="196"/>
      <c r="E41" s="104"/>
      <c r="F41" s="110"/>
      <c r="G41" s="250"/>
      <c r="H41" s="40" t="s">
        <v>27</v>
      </c>
      <c r="I41" s="45" t="s">
        <v>71</v>
      </c>
      <c r="J41" s="40" t="s">
        <v>77</v>
      </c>
      <c r="K41" s="463" t="s">
        <v>71</v>
      </c>
      <c r="L41" s="115"/>
    </row>
    <row r="42" spans="1:13" ht="15.75" hidden="1" customHeight="1" x14ac:dyDescent="0.25">
      <c r="A42" s="212"/>
      <c r="B42" s="213"/>
      <c r="C42" s="213"/>
      <c r="D42" s="215"/>
      <c r="E42" s="114"/>
      <c r="F42" s="111"/>
      <c r="G42" s="251"/>
      <c r="H42" s="42" t="s">
        <v>29</v>
      </c>
      <c r="I42" s="46" t="s">
        <v>71</v>
      </c>
      <c r="J42" s="42"/>
      <c r="K42" s="468"/>
      <c r="L42" s="116"/>
    </row>
    <row r="43" spans="1:13" ht="32.25" customHeight="1" x14ac:dyDescent="0.25">
      <c r="A43" s="458" t="s">
        <v>17</v>
      </c>
      <c r="B43" s="223">
        <f>+D43*C43</f>
        <v>5000</v>
      </c>
      <c r="C43" s="224">
        <v>5000</v>
      </c>
      <c r="D43" s="225">
        <v>1</v>
      </c>
      <c r="E43" s="112" t="s">
        <v>63</v>
      </c>
      <c r="F43" s="44" t="s">
        <v>19</v>
      </c>
      <c r="G43" s="226" t="s">
        <v>64</v>
      </c>
      <c r="H43" s="37" t="s">
        <v>20</v>
      </c>
      <c r="I43" s="38">
        <v>18879071</v>
      </c>
      <c r="J43" s="37" t="s">
        <v>21</v>
      </c>
      <c r="K43" s="473" t="s">
        <v>232</v>
      </c>
      <c r="L43" s="113"/>
    </row>
    <row r="44" spans="1:13" ht="25.5" x14ac:dyDescent="0.25">
      <c r="A44" s="193"/>
      <c r="B44" s="194"/>
      <c r="C44" s="195"/>
      <c r="D44" s="196"/>
      <c r="E44" s="104"/>
      <c r="F44" s="109" t="s">
        <v>22</v>
      </c>
      <c r="G44" s="227">
        <v>4925343</v>
      </c>
      <c r="H44" s="40" t="s">
        <v>23</v>
      </c>
      <c r="I44" s="45" t="s">
        <v>234</v>
      </c>
      <c r="J44" s="40" t="s">
        <v>24</v>
      </c>
      <c r="K44" s="463" t="s">
        <v>235</v>
      </c>
      <c r="L44" s="101"/>
    </row>
    <row r="45" spans="1:13" ht="121.5" customHeight="1" x14ac:dyDescent="0.25">
      <c r="A45" s="193"/>
      <c r="B45" s="194"/>
      <c r="C45" s="195"/>
      <c r="D45" s="196"/>
      <c r="E45" s="104"/>
      <c r="F45" s="110"/>
      <c r="G45" s="228"/>
      <c r="H45" s="39" t="s">
        <v>25</v>
      </c>
      <c r="I45" s="45" t="s">
        <v>236</v>
      </c>
      <c r="J45" s="40" t="s">
        <v>26</v>
      </c>
      <c r="K45" s="265" t="s">
        <v>237</v>
      </c>
      <c r="L45" s="101" t="s">
        <v>233</v>
      </c>
    </row>
    <row r="46" spans="1:13" ht="30" customHeight="1" x14ac:dyDescent="0.25">
      <c r="A46" s="193"/>
      <c r="B46" s="194"/>
      <c r="C46" s="195"/>
      <c r="D46" s="196"/>
      <c r="E46" s="104"/>
      <c r="F46" s="110"/>
      <c r="G46" s="228"/>
      <c r="H46" s="40" t="s">
        <v>27</v>
      </c>
      <c r="I46" s="45" t="s">
        <v>238</v>
      </c>
      <c r="J46" s="40" t="s">
        <v>239</v>
      </c>
      <c r="K46" s="463">
        <v>44929</v>
      </c>
      <c r="L46" s="101"/>
    </row>
    <row r="47" spans="1:13" ht="22.5" customHeight="1" thickBot="1" x14ac:dyDescent="0.3">
      <c r="A47" s="212"/>
      <c r="B47" s="213"/>
      <c r="C47" s="214"/>
      <c r="D47" s="215"/>
      <c r="E47" s="105"/>
      <c r="F47" s="111"/>
      <c r="G47" s="253"/>
      <c r="H47" s="42" t="s">
        <v>29</v>
      </c>
      <c r="I47" s="46" t="s">
        <v>45</v>
      </c>
      <c r="J47" s="42"/>
      <c r="K47" s="464"/>
      <c r="L47" s="117"/>
    </row>
    <row r="48" spans="1:13" ht="75" customHeight="1" x14ac:dyDescent="0.25">
      <c r="A48" s="450" t="s">
        <v>81</v>
      </c>
      <c r="B48" s="223">
        <f>C48</f>
        <v>159</v>
      </c>
      <c r="C48" s="224">
        <v>159</v>
      </c>
      <c r="D48" s="225">
        <v>1</v>
      </c>
      <c r="E48" s="180" t="s">
        <v>18</v>
      </c>
      <c r="F48" s="44" t="s">
        <v>19</v>
      </c>
      <c r="G48" s="226" t="s">
        <v>80</v>
      </c>
      <c r="H48" s="37" t="s">
        <v>20</v>
      </c>
      <c r="I48" s="38" t="s">
        <v>71</v>
      </c>
      <c r="J48" s="37" t="s">
        <v>21</v>
      </c>
      <c r="K48" s="475" t="s">
        <v>71</v>
      </c>
      <c r="L48" s="177" t="s">
        <v>294</v>
      </c>
    </row>
    <row r="49" spans="1:12" ht="19.5" customHeight="1" x14ac:dyDescent="0.25">
      <c r="A49" s="193"/>
      <c r="B49" s="194"/>
      <c r="C49" s="195"/>
      <c r="D49" s="196"/>
      <c r="E49" s="176"/>
      <c r="F49" s="184" t="s">
        <v>22</v>
      </c>
      <c r="G49" s="255">
        <v>9929290</v>
      </c>
      <c r="H49" s="40" t="s">
        <v>23</v>
      </c>
      <c r="I49" s="45" t="s">
        <v>71</v>
      </c>
      <c r="J49" s="40" t="s">
        <v>24</v>
      </c>
      <c r="K49" s="474" t="s">
        <v>71</v>
      </c>
      <c r="L49" s="191"/>
    </row>
    <row r="50" spans="1:12" ht="130.5" customHeight="1" x14ac:dyDescent="0.25">
      <c r="A50" s="193"/>
      <c r="B50" s="194"/>
      <c r="C50" s="195"/>
      <c r="D50" s="196"/>
      <c r="E50" s="176"/>
      <c r="F50" s="185"/>
      <c r="G50" s="249"/>
      <c r="H50" s="64" t="s">
        <v>25</v>
      </c>
      <c r="I50" s="65" t="s">
        <v>71</v>
      </c>
      <c r="J50" s="72" t="s">
        <v>26</v>
      </c>
      <c r="K50" s="265" t="s">
        <v>293</v>
      </c>
      <c r="L50" s="178" t="s">
        <v>295</v>
      </c>
    </row>
    <row r="51" spans="1:12" x14ac:dyDescent="0.25">
      <c r="A51" s="193"/>
      <c r="B51" s="194"/>
      <c r="C51" s="195"/>
      <c r="D51" s="196"/>
      <c r="E51" s="176"/>
      <c r="F51" s="185"/>
      <c r="G51" s="250"/>
      <c r="H51" s="40" t="s">
        <v>27</v>
      </c>
      <c r="I51" s="45" t="s">
        <v>71</v>
      </c>
      <c r="J51" s="40" t="s">
        <v>77</v>
      </c>
      <c r="K51" s="463" t="s">
        <v>71</v>
      </c>
      <c r="L51" s="191"/>
    </row>
    <row r="52" spans="1:12" ht="15.75" thickBot="1" x14ac:dyDescent="0.3">
      <c r="A52" s="212"/>
      <c r="B52" s="213"/>
      <c r="C52" s="214"/>
      <c r="D52" s="215"/>
      <c r="E52" s="114"/>
      <c r="F52" s="186"/>
      <c r="G52" s="251"/>
      <c r="H52" s="42" t="s">
        <v>29</v>
      </c>
      <c r="I52" s="46" t="s">
        <v>71</v>
      </c>
      <c r="J52" s="42"/>
      <c r="K52" s="468"/>
      <c r="L52" s="192"/>
    </row>
    <row r="53" spans="1:12" ht="53.25" customHeight="1" x14ac:dyDescent="0.25">
      <c r="A53" s="450" t="s">
        <v>81</v>
      </c>
      <c r="B53" s="223">
        <f>C53</f>
        <v>599</v>
      </c>
      <c r="C53" s="224">
        <v>599</v>
      </c>
      <c r="D53" s="225">
        <v>1</v>
      </c>
      <c r="E53" s="112" t="s">
        <v>18</v>
      </c>
      <c r="F53" s="44" t="s">
        <v>19</v>
      </c>
      <c r="G53" s="226" t="s">
        <v>80</v>
      </c>
      <c r="H53" s="37" t="s">
        <v>20</v>
      </c>
      <c r="I53" s="38" t="s">
        <v>71</v>
      </c>
      <c r="J53" s="37" t="s">
        <v>21</v>
      </c>
      <c r="K53" s="475" t="s">
        <v>71</v>
      </c>
      <c r="L53" s="177" t="s">
        <v>298</v>
      </c>
    </row>
    <row r="54" spans="1:12" ht="36.75" customHeight="1" x14ac:dyDescent="0.25">
      <c r="A54" s="193"/>
      <c r="B54" s="194"/>
      <c r="C54" s="195"/>
      <c r="D54" s="196"/>
      <c r="E54" s="104"/>
      <c r="F54" s="109" t="s">
        <v>22</v>
      </c>
      <c r="G54" s="255">
        <v>9929290</v>
      </c>
      <c r="H54" s="40" t="s">
        <v>23</v>
      </c>
      <c r="I54" s="45" t="s">
        <v>71</v>
      </c>
      <c r="J54" s="40" t="s">
        <v>24</v>
      </c>
      <c r="K54" s="474" t="s">
        <v>71</v>
      </c>
      <c r="L54" s="115"/>
    </row>
    <row r="55" spans="1:12" ht="172.5" customHeight="1" x14ac:dyDescent="0.25">
      <c r="A55" s="193"/>
      <c r="B55" s="194"/>
      <c r="C55" s="195"/>
      <c r="D55" s="196"/>
      <c r="E55" s="104"/>
      <c r="F55" s="110"/>
      <c r="G55" s="249"/>
      <c r="H55" s="64" t="s">
        <v>25</v>
      </c>
      <c r="I55" s="65" t="s">
        <v>71</v>
      </c>
      <c r="J55" s="72" t="s">
        <v>26</v>
      </c>
      <c r="K55" s="265" t="s">
        <v>287</v>
      </c>
      <c r="L55" s="115"/>
    </row>
    <row r="56" spans="1:12" x14ac:dyDescent="0.25">
      <c r="A56" s="193"/>
      <c r="B56" s="194"/>
      <c r="C56" s="195"/>
      <c r="D56" s="196"/>
      <c r="E56" s="104"/>
      <c r="F56" s="110"/>
      <c r="G56" s="250"/>
      <c r="H56" s="40" t="s">
        <v>27</v>
      </c>
      <c r="I56" s="45" t="s">
        <v>71</v>
      </c>
      <c r="J56" s="40" t="s">
        <v>77</v>
      </c>
      <c r="K56" s="463" t="s">
        <v>71</v>
      </c>
      <c r="L56" s="115"/>
    </row>
    <row r="57" spans="1:12" ht="15.75" thickBot="1" x14ac:dyDescent="0.3">
      <c r="A57" s="212"/>
      <c r="B57" s="213"/>
      <c r="C57" s="214"/>
      <c r="D57" s="215"/>
      <c r="E57" s="114"/>
      <c r="F57" s="111"/>
      <c r="G57" s="251"/>
      <c r="H57" s="42" t="s">
        <v>29</v>
      </c>
      <c r="I57" s="46" t="s">
        <v>71</v>
      </c>
      <c r="J57" s="42"/>
      <c r="K57" s="468"/>
      <c r="L57" s="116"/>
    </row>
    <row r="58" spans="1:12" ht="44.25" customHeight="1" x14ac:dyDescent="0.25">
      <c r="A58" s="458" t="s">
        <v>69</v>
      </c>
      <c r="B58" s="223">
        <f>C58</f>
        <v>1875</v>
      </c>
      <c r="C58" s="224">
        <v>1875</v>
      </c>
      <c r="D58" s="225">
        <v>1</v>
      </c>
      <c r="E58" s="112" t="s">
        <v>240</v>
      </c>
      <c r="F58" s="44" t="s">
        <v>19</v>
      </c>
      <c r="G58" s="20" t="s">
        <v>241</v>
      </c>
      <c r="H58" s="37" t="s">
        <v>20</v>
      </c>
      <c r="I58" s="38" t="s">
        <v>71</v>
      </c>
      <c r="J58" s="37" t="s">
        <v>21</v>
      </c>
      <c r="K58" s="473" t="s">
        <v>71</v>
      </c>
      <c r="L58" s="113"/>
    </row>
    <row r="59" spans="1:12" ht="36.75" customHeight="1" x14ac:dyDescent="0.25">
      <c r="A59" s="193"/>
      <c r="B59" s="194"/>
      <c r="C59" s="195"/>
      <c r="D59" s="196"/>
      <c r="E59" s="104"/>
      <c r="F59" s="109" t="s">
        <v>22</v>
      </c>
      <c r="G59" s="227">
        <v>6698190</v>
      </c>
      <c r="H59" s="40" t="s">
        <v>23</v>
      </c>
      <c r="I59" s="45" t="s">
        <v>71</v>
      </c>
      <c r="J59" s="40" t="s">
        <v>24</v>
      </c>
      <c r="K59" s="474" t="s">
        <v>71</v>
      </c>
      <c r="L59" s="101"/>
    </row>
    <row r="60" spans="1:12" ht="147" customHeight="1" x14ac:dyDescent="0.25">
      <c r="A60" s="193"/>
      <c r="B60" s="194"/>
      <c r="C60" s="195"/>
      <c r="D60" s="196"/>
      <c r="E60" s="104"/>
      <c r="F60" s="110"/>
      <c r="G60" s="228"/>
      <c r="H60" s="64" t="s">
        <v>25</v>
      </c>
      <c r="I60" s="65" t="s">
        <v>71</v>
      </c>
      <c r="J60" s="72" t="s">
        <v>26</v>
      </c>
      <c r="K60" s="265" t="s">
        <v>279</v>
      </c>
      <c r="L60" s="101" t="s">
        <v>242</v>
      </c>
    </row>
    <row r="61" spans="1:12" x14ac:dyDescent="0.25">
      <c r="A61" s="193"/>
      <c r="B61" s="194"/>
      <c r="C61" s="195"/>
      <c r="D61" s="196"/>
      <c r="E61" s="104"/>
      <c r="F61" s="110"/>
      <c r="G61" s="228"/>
      <c r="H61" s="40" t="s">
        <v>27</v>
      </c>
      <c r="I61" s="45" t="s">
        <v>71</v>
      </c>
      <c r="J61" s="40" t="s">
        <v>77</v>
      </c>
      <c r="K61" s="463" t="s">
        <v>71</v>
      </c>
      <c r="L61" s="101"/>
    </row>
    <row r="62" spans="1:12" ht="15.75" thickBot="1" x14ac:dyDescent="0.3">
      <c r="A62" s="212"/>
      <c r="B62" s="213"/>
      <c r="C62" s="214"/>
      <c r="D62" s="215"/>
      <c r="E62" s="105"/>
      <c r="F62" s="111"/>
      <c r="G62" s="253"/>
      <c r="H62" s="42" t="s">
        <v>29</v>
      </c>
      <c r="I62" s="46" t="s">
        <v>71</v>
      </c>
      <c r="J62" s="42"/>
      <c r="K62" s="468"/>
      <c r="L62" s="117"/>
    </row>
    <row r="63" spans="1:12" ht="33.75" customHeight="1" x14ac:dyDescent="0.25">
      <c r="A63" s="458" t="s">
        <v>69</v>
      </c>
      <c r="B63" s="223">
        <f>C63</f>
        <v>2475.65</v>
      </c>
      <c r="C63" s="224">
        <v>2475.65</v>
      </c>
      <c r="D63" s="225">
        <v>1</v>
      </c>
      <c r="E63" s="112" t="s">
        <v>240</v>
      </c>
      <c r="F63" s="44" t="s">
        <v>19</v>
      </c>
      <c r="G63" s="20" t="s">
        <v>244</v>
      </c>
      <c r="H63" s="37" t="s">
        <v>20</v>
      </c>
      <c r="I63" s="38" t="s">
        <v>71</v>
      </c>
      <c r="J63" s="37" t="s">
        <v>21</v>
      </c>
      <c r="K63" s="473" t="s">
        <v>71</v>
      </c>
      <c r="L63" s="113"/>
    </row>
    <row r="64" spans="1:12" ht="17.25" customHeight="1" x14ac:dyDescent="0.25">
      <c r="A64" s="193"/>
      <c r="B64" s="194"/>
      <c r="C64" s="195"/>
      <c r="D64" s="196"/>
      <c r="E64" s="104"/>
      <c r="F64" s="109" t="s">
        <v>22</v>
      </c>
      <c r="G64" s="227">
        <v>7516304</v>
      </c>
      <c r="H64" s="40" t="s">
        <v>23</v>
      </c>
      <c r="I64" s="45" t="s">
        <v>71</v>
      </c>
      <c r="J64" s="40" t="s">
        <v>24</v>
      </c>
      <c r="K64" s="474" t="s">
        <v>71</v>
      </c>
      <c r="L64" s="101"/>
    </row>
    <row r="65" spans="1:12" ht="189" customHeight="1" x14ac:dyDescent="0.25">
      <c r="A65" s="193"/>
      <c r="B65" s="194"/>
      <c r="C65" s="195"/>
      <c r="D65" s="196"/>
      <c r="E65" s="104"/>
      <c r="F65" s="110"/>
      <c r="G65" s="228"/>
      <c r="H65" s="64" t="s">
        <v>25</v>
      </c>
      <c r="I65" s="65" t="s">
        <v>71</v>
      </c>
      <c r="J65" s="72" t="s">
        <v>26</v>
      </c>
      <c r="K65" s="265" t="s">
        <v>281</v>
      </c>
      <c r="L65" s="101" t="s">
        <v>245</v>
      </c>
    </row>
    <row r="66" spans="1:12" x14ac:dyDescent="0.25">
      <c r="A66" s="193"/>
      <c r="B66" s="194"/>
      <c r="C66" s="195"/>
      <c r="D66" s="196"/>
      <c r="E66" s="104"/>
      <c r="F66" s="110"/>
      <c r="G66" s="228"/>
      <c r="H66" s="40" t="s">
        <v>27</v>
      </c>
      <c r="I66" s="45" t="s">
        <v>71</v>
      </c>
      <c r="J66" s="40" t="s">
        <v>77</v>
      </c>
      <c r="K66" s="463" t="s">
        <v>71</v>
      </c>
      <c r="L66" s="101"/>
    </row>
    <row r="67" spans="1:12" ht="15.75" thickBot="1" x14ac:dyDescent="0.3">
      <c r="A67" s="212"/>
      <c r="B67" s="213"/>
      <c r="C67" s="214"/>
      <c r="D67" s="215"/>
      <c r="E67" s="105"/>
      <c r="F67" s="111"/>
      <c r="G67" s="253"/>
      <c r="H67" s="42" t="s">
        <v>29</v>
      </c>
      <c r="I67" s="46" t="s">
        <v>71</v>
      </c>
      <c r="J67" s="42"/>
      <c r="K67" s="468"/>
      <c r="L67" s="117"/>
    </row>
    <row r="68" spans="1:12" ht="33.75" customHeight="1" x14ac:dyDescent="0.25">
      <c r="A68" s="458" t="s">
        <v>69</v>
      </c>
      <c r="B68" s="223">
        <f>C68</f>
        <v>1360</v>
      </c>
      <c r="C68" s="224">
        <v>1360</v>
      </c>
      <c r="D68" s="225">
        <v>1</v>
      </c>
      <c r="E68" s="112" t="s">
        <v>240</v>
      </c>
      <c r="F68" s="44" t="s">
        <v>19</v>
      </c>
      <c r="G68" s="20" t="s">
        <v>241</v>
      </c>
      <c r="H68" s="37" t="s">
        <v>20</v>
      </c>
      <c r="I68" s="38" t="s">
        <v>71</v>
      </c>
      <c r="J68" s="37" t="s">
        <v>21</v>
      </c>
      <c r="K68" s="473" t="s">
        <v>71</v>
      </c>
      <c r="L68" s="113"/>
    </row>
    <row r="69" spans="1:12" ht="24" customHeight="1" x14ac:dyDescent="0.25">
      <c r="A69" s="193"/>
      <c r="B69" s="194"/>
      <c r="C69" s="195"/>
      <c r="D69" s="196"/>
      <c r="E69" s="104"/>
      <c r="F69" s="109" t="s">
        <v>22</v>
      </c>
      <c r="G69" s="227">
        <v>6698190</v>
      </c>
      <c r="H69" s="40" t="s">
        <v>23</v>
      </c>
      <c r="I69" s="45" t="s">
        <v>71</v>
      </c>
      <c r="J69" s="40" t="s">
        <v>24</v>
      </c>
      <c r="K69" s="474" t="s">
        <v>71</v>
      </c>
      <c r="L69" s="101"/>
    </row>
    <row r="70" spans="1:12" ht="163.5" customHeight="1" x14ac:dyDescent="0.25">
      <c r="A70" s="193"/>
      <c r="B70" s="194"/>
      <c r="C70" s="195"/>
      <c r="D70" s="196"/>
      <c r="E70" s="104"/>
      <c r="F70" s="110"/>
      <c r="G70" s="228"/>
      <c r="H70" s="64" t="s">
        <v>25</v>
      </c>
      <c r="I70" s="65" t="s">
        <v>71</v>
      </c>
      <c r="J70" s="72" t="s">
        <v>26</v>
      </c>
      <c r="K70" s="265" t="s">
        <v>243</v>
      </c>
      <c r="L70" s="101" t="s">
        <v>245</v>
      </c>
    </row>
    <row r="71" spans="1:12" x14ac:dyDescent="0.25">
      <c r="A71" s="193"/>
      <c r="B71" s="194"/>
      <c r="C71" s="195"/>
      <c r="D71" s="196"/>
      <c r="E71" s="104"/>
      <c r="F71" s="110"/>
      <c r="G71" s="228"/>
      <c r="H71" s="40" t="s">
        <v>27</v>
      </c>
      <c r="I71" s="45" t="s">
        <v>71</v>
      </c>
      <c r="J71" s="40" t="s">
        <v>77</v>
      </c>
      <c r="K71" s="463" t="s">
        <v>71</v>
      </c>
      <c r="L71" s="101"/>
    </row>
    <row r="72" spans="1:12" ht="15.75" thickBot="1" x14ac:dyDescent="0.3">
      <c r="A72" s="212"/>
      <c r="B72" s="213"/>
      <c r="C72" s="214"/>
      <c r="D72" s="215"/>
      <c r="E72" s="176"/>
      <c r="F72" s="111"/>
      <c r="G72" s="253"/>
      <c r="H72" s="42" t="s">
        <v>29</v>
      </c>
      <c r="I72" s="46" t="s">
        <v>71</v>
      </c>
      <c r="J72" s="42"/>
      <c r="K72" s="468"/>
      <c r="L72" s="117"/>
    </row>
    <row r="73" spans="1:12" ht="38.25" customHeight="1" x14ac:dyDescent="0.25">
      <c r="A73" s="450" t="s">
        <v>69</v>
      </c>
      <c r="B73" s="223">
        <f t="shared" ref="B73" si="0">C73</f>
        <v>13980</v>
      </c>
      <c r="C73" s="224">
        <v>13980</v>
      </c>
      <c r="D73" s="520">
        <v>1</v>
      </c>
      <c r="E73" s="188" t="s">
        <v>280</v>
      </c>
      <c r="F73" s="172" t="s">
        <v>19</v>
      </c>
      <c r="G73" s="226" t="s">
        <v>246</v>
      </c>
      <c r="H73" s="37" t="s">
        <v>20</v>
      </c>
      <c r="I73" s="38" t="s">
        <v>71</v>
      </c>
      <c r="J73" s="37" t="s">
        <v>21</v>
      </c>
      <c r="K73" s="473" t="s">
        <v>71</v>
      </c>
      <c r="L73" s="113" t="s">
        <v>299</v>
      </c>
    </row>
    <row r="74" spans="1:12" ht="24" customHeight="1" x14ac:dyDescent="0.25">
      <c r="A74" s="256"/>
      <c r="B74" s="194"/>
      <c r="C74" s="195"/>
      <c r="D74" s="521"/>
      <c r="E74" s="187"/>
      <c r="F74" s="181" t="s">
        <v>22</v>
      </c>
      <c r="G74" s="227">
        <v>4607686</v>
      </c>
      <c r="H74" s="40" t="s">
        <v>23</v>
      </c>
      <c r="I74" s="45" t="s">
        <v>71</v>
      </c>
      <c r="J74" s="40" t="s">
        <v>24</v>
      </c>
      <c r="K74" s="474" t="s">
        <v>71</v>
      </c>
      <c r="L74" s="101"/>
    </row>
    <row r="75" spans="1:12" ht="159.75" customHeight="1" x14ac:dyDescent="0.25">
      <c r="A75" s="256"/>
      <c r="B75" s="194"/>
      <c r="C75" s="195"/>
      <c r="D75" s="521"/>
      <c r="E75" s="187"/>
      <c r="F75" s="182"/>
      <c r="G75" s="228"/>
      <c r="H75" s="64" t="s">
        <v>25</v>
      </c>
      <c r="I75" s="65" t="s">
        <v>71</v>
      </c>
      <c r="J75" s="72" t="s">
        <v>26</v>
      </c>
      <c r="K75" s="265" t="s">
        <v>247</v>
      </c>
      <c r="L75" s="101" t="s">
        <v>300</v>
      </c>
    </row>
    <row r="76" spans="1:12" x14ac:dyDescent="0.25">
      <c r="A76" s="256"/>
      <c r="B76" s="194"/>
      <c r="C76" s="195"/>
      <c r="D76" s="521"/>
      <c r="E76" s="187"/>
      <c r="F76" s="182"/>
      <c r="G76" s="228"/>
      <c r="H76" s="40" t="s">
        <v>27</v>
      </c>
      <c r="I76" s="45" t="s">
        <v>71</v>
      </c>
      <c r="J76" s="40" t="s">
        <v>77</v>
      </c>
      <c r="K76" s="463" t="s">
        <v>71</v>
      </c>
      <c r="L76" s="101"/>
    </row>
    <row r="77" spans="1:12" ht="15.75" thickBot="1" x14ac:dyDescent="0.3">
      <c r="A77" s="257"/>
      <c r="B77" s="213"/>
      <c r="C77" s="214"/>
      <c r="D77" s="522"/>
      <c r="E77" s="189"/>
      <c r="F77" s="183"/>
      <c r="G77" s="253"/>
      <c r="H77" s="42" t="s">
        <v>29</v>
      </c>
      <c r="I77" s="46" t="s">
        <v>71</v>
      </c>
      <c r="J77" s="42"/>
      <c r="K77" s="468"/>
      <c r="L77" s="117"/>
    </row>
    <row r="78" spans="1:12" ht="37.5" customHeight="1" x14ac:dyDescent="0.25">
      <c r="A78" s="450" t="s">
        <v>69</v>
      </c>
      <c r="B78" s="223">
        <f t="shared" ref="B78" si="1">C78</f>
        <v>6150</v>
      </c>
      <c r="C78" s="224">
        <v>6150</v>
      </c>
      <c r="D78" s="225">
        <v>1</v>
      </c>
      <c r="E78" s="112" t="s">
        <v>82</v>
      </c>
      <c r="F78" s="44" t="s">
        <v>19</v>
      </c>
      <c r="G78" s="226" t="s">
        <v>248</v>
      </c>
      <c r="H78" s="37" t="s">
        <v>20</v>
      </c>
      <c r="I78" s="38" t="s">
        <v>71</v>
      </c>
      <c r="J78" s="37" t="s">
        <v>21</v>
      </c>
      <c r="K78" s="473" t="s">
        <v>71</v>
      </c>
      <c r="L78" s="113" t="s">
        <v>301</v>
      </c>
    </row>
    <row r="79" spans="1:12" x14ac:dyDescent="0.25">
      <c r="A79" s="256"/>
      <c r="B79" s="194"/>
      <c r="C79" s="195"/>
      <c r="D79" s="196"/>
      <c r="E79" s="104"/>
      <c r="F79" s="109" t="s">
        <v>22</v>
      </c>
      <c r="G79" s="227">
        <v>98047019</v>
      </c>
      <c r="H79" s="40" t="s">
        <v>23</v>
      </c>
      <c r="I79" s="45" t="s">
        <v>71</v>
      </c>
      <c r="J79" s="40" t="s">
        <v>24</v>
      </c>
      <c r="K79" s="474" t="s">
        <v>71</v>
      </c>
      <c r="L79" s="101"/>
    </row>
    <row r="80" spans="1:12" ht="141.75" customHeight="1" x14ac:dyDescent="0.25">
      <c r="A80" s="256"/>
      <c r="B80" s="194"/>
      <c r="C80" s="195"/>
      <c r="D80" s="196"/>
      <c r="E80" s="104"/>
      <c r="F80" s="110"/>
      <c r="G80" s="228"/>
      <c r="H80" s="64" t="s">
        <v>25</v>
      </c>
      <c r="I80" s="65" t="s">
        <v>71</v>
      </c>
      <c r="J80" s="72" t="s">
        <v>26</v>
      </c>
      <c r="K80" s="265" t="s">
        <v>249</v>
      </c>
      <c r="L80" s="101" t="s">
        <v>302</v>
      </c>
    </row>
    <row r="81" spans="1:12" x14ac:dyDescent="0.25">
      <c r="A81" s="256"/>
      <c r="B81" s="194"/>
      <c r="C81" s="195"/>
      <c r="D81" s="196"/>
      <c r="E81" s="104"/>
      <c r="F81" s="110"/>
      <c r="G81" s="228"/>
      <c r="H81" s="40" t="s">
        <v>27</v>
      </c>
      <c r="I81" s="45" t="s">
        <v>71</v>
      </c>
      <c r="J81" s="40" t="s">
        <v>77</v>
      </c>
      <c r="K81" s="463" t="s">
        <v>71</v>
      </c>
      <c r="L81" s="101"/>
    </row>
    <row r="82" spans="1:12" ht="15.75" thickBot="1" x14ac:dyDescent="0.3">
      <c r="A82" s="257"/>
      <c r="B82" s="213"/>
      <c r="C82" s="214"/>
      <c r="D82" s="215"/>
      <c r="E82" s="105"/>
      <c r="F82" s="111"/>
      <c r="G82" s="253"/>
      <c r="H82" s="42" t="s">
        <v>29</v>
      </c>
      <c r="I82" s="46" t="s">
        <v>71</v>
      </c>
      <c r="J82" s="42"/>
      <c r="K82" s="468"/>
      <c r="L82" s="117"/>
    </row>
    <row r="83" spans="1:12" ht="47.25" customHeight="1" x14ac:dyDescent="0.25">
      <c r="A83" s="450" t="s">
        <v>81</v>
      </c>
      <c r="B83" s="223">
        <f t="shared" ref="B83" si="2">C83</f>
        <v>233.82</v>
      </c>
      <c r="C83" s="224">
        <v>233.82</v>
      </c>
      <c r="D83" s="225">
        <v>1</v>
      </c>
      <c r="E83" s="112" t="s">
        <v>82</v>
      </c>
      <c r="F83" s="44" t="s">
        <v>19</v>
      </c>
      <c r="G83" s="226" t="s">
        <v>83</v>
      </c>
      <c r="H83" s="37" t="s">
        <v>20</v>
      </c>
      <c r="I83" s="38" t="s">
        <v>71</v>
      </c>
      <c r="J83" s="37" t="s">
        <v>21</v>
      </c>
      <c r="K83" s="473" t="s">
        <v>71</v>
      </c>
      <c r="L83" s="113" t="s">
        <v>301</v>
      </c>
    </row>
    <row r="84" spans="1:12" x14ac:dyDescent="0.25">
      <c r="A84" s="256"/>
      <c r="B84" s="194"/>
      <c r="C84" s="195"/>
      <c r="D84" s="196"/>
      <c r="E84" s="104"/>
      <c r="F84" s="109" t="s">
        <v>22</v>
      </c>
      <c r="G84" s="227">
        <v>326445</v>
      </c>
      <c r="H84" s="40" t="s">
        <v>23</v>
      </c>
      <c r="I84" s="45" t="s">
        <v>71</v>
      </c>
      <c r="J84" s="40" t="s">
        <v>24</v>
      </c>
      <c r="K84" s="474" t="s">
        <v>71</v>
      </c>
      <c r="L84" s="101"/>
    </row>
    <row r="85" spans="1:12" ht="125.25" customHeight="1" x14ac:dyDescent="0.25">
      <c r="A85" s="256"/>
      <c r="B85" s="194"/>
      <c r="C85" s="195"/>
      <c r="D85" s="196"/>
      <c r="E85" s="104"/>
      <c r="F85" s="110"/>
      <c r="G85" s="228"/>
      <c r="H85" s="64" t="s">
        <v>25</v>
      </c>
      <c r="I85" s="65" t="s">
        <v>71</v>
      </c>
      <c r="J85" s="72" t="s">
        <v>26</v>
      </c>
      <c r="K85" s="265" t="s">
        <v>250</v>
      </c>
      <c r="L85" s="101" t="s">
        <v>302</v>
      </c>
    </row>
    <row r="86" spans="1:12" x14ac:dyDescent="0.25">
      <c r="A86" s="256"/>
      <c r="B86" s="194"/>
      <c r="C86" s="195"/>
      <c r="D86" s="196"/>
      <c r="E86" s="104"/>
      <c r="F86" s="110"/>
      <c r="G86" s="228"/>
      <c r="H86" s="40" t="s">
        <v>27</v>
      </c>
      <c r="I86" s="45" t="s">
        <v>71</v>
      </c>
      <c r="J86" s="40" t="s">
        <v>77</v>
      </c>
      <c r="K86" s="463" t="s">
        <v>71</v>
      </c>
      <c r="L86" s="101"/>
    </row>
    <row r="87" spans="1:12" ht="15.75" thickBot="1" x14ac:dyDescent="0.3">
      <c r="A87" s="257"/>
      <c r="B87" s="213"/>
      <c r="C87" s="214"/>
      <c r="D87" s="215"/>
      <c r="E87" s="105"/>
      <c r="F87" s="111"/>
      <c r="G87" s="253"/>
      <c r="H87" s="42" t="s">
        <v>29</v>
      </c>
      <c r="I87" s="46" t="s">
        <v>71</v>
      </c>
      <c r="J87" s="42"/>
      <c r="K87" s="468"/>
      <c r="L87" s="117"/>
    </row>
    <row r="88" spans="1:12" ht="21.75" customHeight="1" x14ac:dyDescent="0.25">
      <c r="A88" s="450" t="s">
        <v>69</v>
      </c>
      <c r="B88" s="223">
        <f>C88</f>
        <v>23999</v>
      </c>
      <c r="C88" s="224">
        <v>23999</v>
      </c>
      <c r="D88" s="225">
        <v>1</v>
      </c>
      <c r="E88" s="112" t="s">
        <v>280</v>
      </c>
      <c r="F88" s="44" t="s">
        <v>19</v>
      </c>
      <c r="G88" s="226" t="s">
        <v>251</v>
      </c>
      <c r="H88" s="37" t="s">
        <v>20</v>
      </c>
      <c r="I88" s="38" t="s">
        <v>71</v>
      </c>
      <c r="J88" s="37" t="s">
        <v>21</v>
      </c>
      <c r="K88" s="473" t="s">
        <v>71</v>
      </c>
      <c r="L88" s="113"/>
    </row>
    <row r="89" spans="1:12" x14ac:dyDescent="0.25">
      <c r="A89" s="256"/>
      <c r="B89" s="194"/>
      <c r="C89" s="195"/>
      <c r="D89" s="196"/>
      <c r="E89" s="104"/>
      <c r="F89" s="109" t="s">
        <v>22</v>
      </c>
      <c r="G89" s="227" t="s">
        <v>253</v>
      </c>
      <c r="H89" s="40" t="s">
        <v>23</v>
      </c>
      <c r="I89" s="45" t="s">
        <v>71</v>
      </c>
      <c r="J89" s="40" t="s">
        <v>24</v>
      </c>
      <c r="K89" s="474" t="s">
        <v>71</v>
      </c>
      <c r="L89" s="101"/>
    </row>
    <row r="90" spans="1:12" ht="133.5" customHeight="1" x14ac:dyDescent="0.25">
      <c r="A90" s="256"/>
      <c r="B90" s="194"/>
      <c r="C90" s="195"/>
      <c r="D90" s="196"/>
      <c r="E90" s="104"/>
      <c r="F90" s="110"/>
      <c r="G90" s="228"/>
      <c r="H90" s="64" t="s">
        <v>25</v>
      </c>
      <c r="I90" s="65" t="s">
        <v>71</v>
      </c>
      <c r="J90" s="72" t="s">
        <v>26</v>
      </c>
      <c r="K90" s="265" t="s">
        <v>254</v>
      </c>
      <c r="L90" s="101" t="s">
        <v>252</v>
      </c>
    </row>
    <row r="91" spans="1:12" x14ac:dyDescent="0.25">
      <c r="A91" s="256"/>
      <c r="B91" s="194"/>
      <c r="C91" s="195"/>
      <c r="D91" s="196"/>
      <c r="E91" s="104"/>
      <c r="F91" s="110"/>
      <c r="G91" s="228"/>
      <c r="H91" s="40" t="s">
        <v>27</v>
      </c>
      <c r="I91" s="45" t="s">
        <v>71</v>
      </c>
      <c r="J91" s="40" t="s">
        <v>77</v>
      </c>
      <c r="K91" s="463" t="s">
        <v>71</v>
      </c>
      <c r="L91" s="101"/>
    </row>
    <row r="92" spans="1:12" ht="15.75" thickBot="1" x14ac:dyDescent="0.3">
      <c r="A92" s="257"/>
      <c r="B92" s="213"/>
      <c r="C92" s="214"/>
      <c r="D92" s="215"/>
      <c r="E92" s="105"/>
      <c r="F92" s="111"/>
      <c r="G92" s="253"/>
      <c r="H92" s="42" t="s">
        <v>29</v>
      </c>
      <c r="I92" s="46" t="s">
        <v>71</v>
      </c>
      <c r="J92" s="42"/>
      <c r="K92" s="468"/>
      <c r="L92" s="117"/>
    </row>
    <row r="93" spans="1:12" ht="31.5" customHeight="1" x14ac:dyDescent="0.25">
      <c r="A93" s="450" t="s">
        <v>69</v>
      </c>
      <c r="B93" s="223">
        <f>C93</f>
        <v>2703</v>
      </c>
      <c r="C93" s="262">
        <v>2703</v>
      </c>
      <c r="D93" s="225">
        <v>1</v>
      </c>
      <c r="E93" s="112" t="s">
        <v>280</v>
      </c>
      <c r="F93" s="44" t="s">
        <v>19</v>
      </c>
      <c r="G93" s="226" t="s">
        <v>255</v>
      </c>
      <c r="H93" s="37" t="s">
        <v>20</v>
      </c>
      <c r="I93" s="38" t="s">
        <v>71</v>
      </c>
      <c r="J93" s="37" t="s">
        <v>21</v>
      </c>
      <c r="K93" s="473" t="s">
        <v>71</v>
      </c>
      <c r="L93" s="106"/>
    </row>
    <row r="94" spans="1:12" ht="15" customHeight="1" thickBot="1" x14ac:dyDescent="0.3">
      <c r="A94" s="256"/>
      <c r="B94" s="194"/>
      <c r="C94" s="263"/>
      <c r="D94" s="196"/>
      <c r="E94" s="104"/>
      <c r="F94" s="109" t="s">
        <v>22</v>
      </c>
      <c r="G94" s="227">
        <v>12513687</v>
      </c>
      <c r="H94" s="40" t="s">
        <v>23</v>
      </c>
      <c r="I94" s="45" t="s">
        <v>71</v>
      </c>
      <c r="J94" s="40" t="s">
        <v>24</v>
      </c>
      <c r="K94" s="474" t="s">
        <v>71</v>
      </c>
      <c r="L94" s="107"/>
    </row>
    <row r="95" spans="1:12" ht="0.75" hidden="1" customHeight="1" x14ac:dyDescent="0.25">
      <c r="A95" s="256"/>
      <c r="B95" s="194"/>
      <c r="C95" s="263"/>
      <c r="D95" s="196"/>
      <c r="E95" s="104"/>
      <c r="F95" s="110"/>
      <c r="G95" s="228"/>
      <c r="H95" s="64" t="s">
        <v>25</v>
      </c>
      <c r="I95" s="65" t="s">
        <v>71</v>
      </c>
      <c r="J95" s="72" t="s">
        <v>26</v>
      </c>
      <c r="K95" s="265" t="s">
        <v>256</v>
      </c>
      <c r="L95" s="107"/>
    </row>
    <row r="96" spans="1:12" ht="15" hidden="1" customHeight="1" thickBot="1" x14ac:dyDescent="0.3">
      <c r="A96" s="256"/>
      <c r="B96" s="194"/>
      <c r="C96" s="263"/>
      <c r="D96" s="196"/>
      <c r="E96" s="104"/>
      <c r="F96" s="110"/>
      <c r="G96" s="228"/>
      <c r="H96" s="40" t="s">
        <v>27</v>
      </c>
      <c r="I96" s="45" t="s">
        <v>71</v>
      </c>
      <c r="J96" s="40" t="s">
        <v>77</v>
      </c>
      <c r="K96" s="524" t="s">
        <v>71</v>
      </c>
      <c r="L96" s="107"/>
    </row>
    <row r="97" spans="1:12" ht="231.75" customHeight="1" thickBot="1" x14ac:dyDescent="0.3">
      <c r="A97" s="256"/>
      <c r="B97" s="258"/>
      <c r="C97" s="259"/>
      <c r="D97" s="260"/>
      <c r="E97" s="300"/>
      <c r="F97" s="301"/>
      <c r="G97" s="261"/>
      <c r="H97" s="42" t="s">
        <v>29</v>
      </c>
      <c r="I97" s="46" t="s">
        <v>71</v>
      </c>
      <c r="J97" s="523"/>
      <c r="K97" s="525" t="s">
        <v>256</v>
      </c>
      <c r="L97" s="490" t="s">
        <v>303</v>
      </c>
    </row>
    <row r="98" spans="1:12" ht="48.75" customHeight="1" x14ac:dyDescent="0.25">
      <c r="A98" s="450" t="s">
        <v>81</v>
      </c>
      <c r="B98" s="223">
        <f>C98</f>
        <v>7162.79</v>
      </c>
      <c r="C98" s="262">
        <v>7162.79</v>
      </c>
      <c r="D98" s="225">
        <v>1</v>
      </c>
      <c r="E98" s="112" t="s">
        <v>86</v>
      </c>
      <c r="F98" s="44" t="s">
        <v>19</v>
      </c>
      <c r="G98" s="226" t="s">
        <v>87</v>
      </c>
      <c r="H98" s="37" t="s">
        <v>20</v>
      </c>
      <c r="I98" s="38" t="s">
        <v>71</v>
      </c>
      <c r="J98" s="37" t="s">
        <v>21</v>
      </c>
      <c r="K98" s="487" t="s">
        <v>71</v>
      </c>
      <c r="L98" s="188"/>
    </row>
    <row r="99" spans="1:12" ht="18.75" customHeight="1" x14ac:dyDescent="0.25">
      <c r="A99" s="256"/>
      <c r="B99" s="194"/>
      <c r="C99" s="263"/>
      <c r="D99" s="196"/>
      <c r="E99" s="104"/>
      <c r="F99" s="109" t="s">
        <v>22</v>
      </c>
      <c r="G99" s="227">
        <v>326445</v>
      </c>
      <c r="H99" s="40" t="s">
        <v>23</v>
      </c>
      <c r="I99" s="45" t="s">
        <v>71</v>
      </c>
      <c r="J99" s="40" t="s">
        <v>24</v>
      </c>
      <c r="K99" s="488" t="s">
        <v>71</v>
      </c>
      <c r="L99" s="187"/>
    </row>
    <row r="100" spans="1:12" x14ac:dyDescent="0.25">
      <c r="A100" s="256"/>
      <c r="B100" s="194"/>
      <c r="C100" s="263"/>
      <c r="D100" s="196"/>
      <c r="E100" s="104"/>
      <c r="F100" s="110"/>
      <c r="G100" s="228"/>
      <c r="H100" s="40" t="s">
        <v>27</v>
      </c>
      <c r="I100" s="45" t="s">
        <v>71</v>
      </c>
      <c r="J100" s="40" t="s">
        <v>77</v>
      </c>
      <c r="K100" s="480" t="s">
        <v>71</v>
      </c>
      <c r="L100" s="187"/>
    </row>
    <row r="101" spans="1:12" ht="127.5" customHeight="1" thickBot="1" x14ac:dyDescent="0.3">
      <c r="A101" s="257"/>
      <c r="B101" s="213"/>
      <c r="C101" s="264"/>
      <c r="D101" s="215"/>
      <c r="E101" s="105"/>
      <c r="F101" s="111"/>
      <c r="G101" s="253"/>
      <c r="H101" s="42" t="s">
        <v>29</v>
      </c>
      <c r="I101" s="46" t="s">
        <v>71</v>
      </c>
      <c r="J101" s="455"/>
      <c r="K101" s="489" t="s">
        <v>291</v>
      </c>
      <c r="L101" s="189" t="s">
        <v>292</v>
      </c>
    </row>
    <row r="102" spans="1:12" ht="47.25" customHeight="1" x14ac:dyDescent="0.25">
      <c r="A102" s="457" t="s">
        <v>81</v>
      </c>
      <c r="B102" s="223">
        <v>2245</v>
      </c>
      <c r="C102" s="262">
        <f>+B102</f>
        <v>2245</v>
      </c>
      <c r="D102" s="225">
        <v>1</v>
      </c>
      <c r="E102" s="180" t="s">
        <v>86</v>
      </c>
      <c r="F102" s="44" t="s">
        <v>19</v>
      </c>
      <c r="G102" s="226" t="s">
        <v>87</v>
      </c>
      <c r="H102" s="37" t="s">
        <v>20</v>
      </c>
      <c r="I102" s="38" t="s">
        <v>71</v>
      </c>
      <c r="J102" s="37" t="s">
        <v>21</v>
      </c>
      <c r="K102" s="473" t="s">
        <v>71</v>
      </c>
      <c r="L102" s="178"/>
    </row>
    <row r="103" spans="1:12" ht="30" customHeight="1" x14ac:dyDescent="0.25">
      <c r="A103" s="252"/>
      <c r="B103" s="194"/>
      <c r="C103" s="263"/>
      <c r="D103" s="196"/>
      <c r="E103" s="176"/>
      <c r="F103" s="184" t="s">
        <v>22</v>
      </c>
      <c r="G103" s="227">
        <v>326445</v>
      </c>
      <c r="H103" s="40" t="s">
        <v>23</v>
      </c>
      <c r="I103" s="45" t="s">
        <v>71</v>
      </c>
      <c r="J103" s="40" t="s">
        <v>24</v>
      </c>
      <c r="K103" s="474" t="s">
        <v>71</v>
      </c>
      <c r="L103" s="178"/>
    </row>
    <row r="104" spans="1:12" ht="56.25" x14ac:dyDescent="0.25">
      <c r="A104" s="252"/>
      <c r="B104" s="194"/>
      <c r="C104" s="263"/>
      <c r="D104" s="196"/>
      <c r="E104" s="176"/>
      <c r="F104" s="185"/>
      <c r="G104" s="228"/>
      <c r="H104" s="64" t="s">
        <v>25</v>
      </c>
      <c r="I104" s="65" t="s">
        <v>71</v>
      </c>
      <c r="J104" s="72" t="s">
        <v>26</v>
      </c>
      <c r="K104" s="449" t="s">
        <v>258</v>
      </c>
      <c r="L104" s="178" t="s">
        <v>257</v>
      </c>
    </row>
    <row r="105" spans="1:12" ht="13.5" customHeight="1" x14ac:dyDescent="0.25">
      <c r="A105" s="252"/>
      <c r="B105" s="194"/>
      <c r="C105" s="263"/>
      <c r="D105" s="196"/>
      <c r="E105" s="176"/>
      <c r="F105" s="185"/>
      <c r="G105" s="228"/>
      <c r="H105" s="40" t="s">
        <v>27</v>
      </c>
      <c r="I105" s="45" t="s">
        <v>71</v>
      </c>
      <c r="J105" s="40" t="s">
        <v>77</v>
      </c>
      <c r="K105" s="463" t="s">
        <v>71</v>
      </c>
      <c r="L105" s="178"/>
    </row>
    <row r="106" spans="1:12" ht="12.75" customHeight="1" thickBot="1" x14ac:dyDescent="0.3">
      <c r="A106" s="254"/>
      <c r="B106" s="194"/>
      <c r="C106" s="263"/>
      <c r="D106" s="196"/>
      <c r="E106" s="176"/>
      <c r="F106" s="185"/>
      <c r="G106" s="228"/>
      <c r="H106" s="67" t="s">
        <v>29</v>
      </c>
      <c r="I106" s="68" t="s">
        <v>71</v>
      </c>
      <c r="J106" s="67"/>
      <c r="K106" s="476"/>
      <c r="L106" s="179"/>
    </row>
    <row r="107" spans="1:12" ht="43.5" customHeight="1" x14ac:dyDescent="0.25">
      <c r="A107" s="457" t="s">
        <v>259</v>
      </c>
      <c r="B107" s="266">
        <v>32620</v>
      </c>
      <c r="C107" s="262">
        <v>32620</v>
      </c>
      <c r="D107" s="225">
        <v>1</v>
      </c>
      <c r="E107" s="112" t="s">
        <v>280</v>
      </c>
      <c r="F107" s="44" t="s">
        <v>19</v>
      </c>
      <c r="G107" s="226" t="s">
        <v>260</v>
      </c>
      <c r="H107" s="37" t="s">
        <v>20</v>
      </c>
      <c r="I107" s="38">
        <v>19375735</v>
      </c>
      <c r="J107" s="37" t="s">
        <v>21</v>
      </c>
      <c r="K107" s="473" t="s">
        <v>71</v>
      </c>
      <c r="L107" s="106"/>
    </row>
    <row r="108" spans="1:12" x14ac:dyDescent="0.25">
      <c r="A108" s="252"/>
      <c r="B108" s="267"/>
      <c r="C108" s="263"/>
      <c r="D108" s="196"/>
      <c r="E108" s="104"/>
      <c r="F108" s="109" t="s">
        <v>22</v>
      </c>
      <c r="G108" s="227" t="s">
        <v>262</v>
      </c>
      <c r="H108" s="40" t="s">
        <v>23</v>
      </c>
      <c r="I108" s="302">
        <v>44974</v>
      </c>
      <c r="J108" s="40" t="s">
        <v>24</v>
      </c>
      <c r="K108" s="474" t="s">
        <v>71</v>
      </c>
      <c r="L108" s="107"/>
    </row>
    <row r="109" spans="1:12" ht="203.25" customHeight="1" x14ac:dyDescent="0.25">
      <c r="A109" s="252"/>
      <c r="B109" s="267"/>
      <c r="C109" s="263"/>
      <c r="D109" s="196"/>
      <c r="E109" s="104"/>
      <c r="F109" s="110"/>
      <c r="G109" s="228"/>
      <c r="H109" s="64" t="s">
        <v>25</v>
      </c>
      <c r="I109" s="303">
        <v>44978</v>
      </c>
      <c r="J109" s="72" t="s">
        <v>26</v>
      </c>
      <c r="K109" s="449" t="s">
        <v>288</v>
      </c>
      <c r="L109" s="107" t="s">
        <v>261</v>
      </c>
    </row>
    <row r="110" spans="1:12" ht="24" customHeight="1" x14ac:dyDescent="0.25">
      <c r="A110" s="252"/>
      <c r="B110" s="267"/>
      <c r="C110" s="263"/>
      <c r="D110" s="196"/>
      <c r="E110" s="104"/>
      <c r="F110" s="110"/>
      <c r="G110" s="228"/>
      <c r="H110" s="40" t="s">
        <v>27</v>
      </c>
      <c r="I110" s="45" t="s">
        <v>71</v>
      </c>
      <c r="J110" s="40" t="s">
        <v>77</v>
      </c>
      <c r="K110" s="463" t="s">
        <v>71</v>
      </c>
      <c r="L110" s="107"/>
    </row>
    <row r="111" spans="1:12" ht="42.75" customHeight="1" thickBot="1" x14ac:dyDescent="0.3">
      <c r="A111" s="254"/>
      <c r="B111" s="268"/>
      <c r="C111" s="264"/>
      <c r="D111" s="215"/>
      <c r="E111" s="105"/>
      <c r="F111" s="111"/>
      <c r="G111" s="253"/>
      <c r="H111" s="42" t="s">
        <v>29</v>
      </c>
      <c r="I111" s="46" t="s">
        <v>71</v>
      </c>
      <c r="J111" s="42"/>
      <c r="K111" s="468"/>
      <c r="L111" s="108"/>
    </row>
    <row r="112" spans="1:12" ht="49.5" customHeight="1" x14ac:dyDescent="0.25">
      <c r="A112" s="456" t="s">
        <v>81</v>
      </c>
      <c r="B112" s="223">
        <v>150</v>
      </c>
      <c r="C112" s="262">
        <v>150</v>
      </c>
      <c r="D112" s="225">
        <v>1</v>
      </c>
      <c r="E112" s="516" t="s">
        <v>88</v>
      </c>
      <c r="F112" s="44" t="s">
        <v>19</v>
      </c>
      <c r="G112" s="226" t="s">
        <v>263</v>
      </c>
      <c r="H112" s="37" t="s">
        <v>20</v>
      </c>
      <c r="I112" s="38" t="s">
        <v>71</v>
      </c>
      <c r="J112" s="37" t="s">
        <v>21</v>
      </c>
      <c r="K112" s="473" t="s">
        <v>71</v>
      </c>
      <c r="L112" s="106"/>
    </row>
    <row r="113" spans="1:12" ht="15.75" thickBot="1" x14ac:dyDescent="0.3">
      <c r="A113" s="256"/>
      <c r="B113" s="194"/>
      <c r="C113" s="263"/>
      <c r="D113" s="196"/>
      <c r="E113" s="104"/>
      <c r="F113" s="109" t="s">
        <v>22</v>
      </c>
      <c r="G113" s="227">
        <v>2529416</v>
      </c>
      <c r="H113" s="40" t="s">
        <v>23</v>
      </c>
      <c r="I113" s="45" t="s">
        <v>71</v>
      </c>
      <c r="J113" s="40" t="s">
        <v>24</v>
      </c>
      <c r="K113" s="476" t="s">
        <v>71</v>
      </c>
      <c r="L113" s="107"/>
    </row>
    <row r="114" spans="1:12" ht="15.75" customHeight="1" thickBot="1" x14ac:dyDescent="0.3">
      <c r="A114" s="256"/>
      <c r="B114" s="194"/>
      <c r="C114" s="263"/>
      <c r="D114" s="196"/>
      <c r="E114" s="104"/>
      <c r="F114" s="110"/>
      <c r="G114" s="228"/>
      <c r="H114" s="64" t="s">
        <v>25</v>
      </c>
      <c r="I114" s="65" t="s">
        <v>71</v>
      </c>
      <c r="J114" s="66" t="s">
        <v>26</v>
      </c>
      <c r="K114" s="492"/>
      <c r="L114" s="107"/>
    </row>
    <row r="115" spans="1:12" ht="9" customHeight="1" x14ac:dyDescent="0.25">
      <c r="A115" s="256"/>
      <c r="B115" s="194"/>
      <c r="C115" s="263"/>
      <c r="D115" s="196"/>
      <c r="E115" s="104"/>
      <c r="F115" s="110"/>
      <c r="G115" s="228"/>
      <c r="H115" s="40" t="s">
        <v>27</v>
      </c>
      <c r="I115" s="45" t="s">
        <v>71</v>
      </c>
      <c r="J115" s="40" t="s">
        <v>77</v>
      </c>
      <c r="K115" s="491" t="s">
        <v>71</v>
      </c>
      <c r="L115" s="107"/>
    </row>
    <row r="116" spans="1:12" ht="126.75" customHeight="1" thickBot="1" x14ac:dyDescent="0.3">
      <c r="A116" s="256"/>
      <c r="B116" s="213"/>
      <c r="C116" s="264"/>
      <c r="D116" s="215"/>
      <c r="E116" s="105"/>
      <c r="F116" s="111"/>
      <c r="G116" s="253"/>
      <c r="H116" s="42" t="s">
        <v>29</v>
      </c>
      <c r="I116" s="46" t="s">
        <v>71</v>
      </c>
      <c r="J116" s="42"/>
      <c r="K116" s="265" t="s">
        <v>264</v>
      </c>
      <c r="L116" s="108" t="s">
        <v>261</v>
      </c>
    </row>
    <row r="117" spans="1:12" ht="57.75" customHeight="1" x14ac:dyDescent="0.25">
      <c r="A117" s="450" t="s">
        <v>69</v>
      </c>
      <c r="B117" s="266">
        <v>13700</v>
      </c>
      <c r="C117" s="262">
        <v>13700</v>
      </c>
      <c r="D117" s="225">
        <v>1</v>
      </c>
      <c r="E117" s="180" t="s">
        <v>283</v>
      </c>
      <c r="F117" s="44" t="s">
        <v>19</v>
      </c>
      <c r="G117" s="21" t="s">
        <v>255</v>
      </c>
      <c r="H117" s="37" t="s">
        <v>20</v>
      </c>
      <c r="I117" s="38" t="s">
        <v>71</v>
      </c>
      <c r="J117" s="37" t="s">
        <v>21</v>
      </c>
      <c r="K117" s="473" t="s">
        <v>71</v>
      </c>
      <c r="L117" s="106"/>
    </row>
    <row r="118" spans="1:12" x14ac:dyDescent="0.25">
      <c r="A118" s="256"/>
      <c r="B118" s="267"/>
      <c r="C118" s="263"/>
      <c r="D118" s="196"/>
      <c r="E118" s="104"/>
      <c r="F118" s="109" t="s">
        <v>22</v>
      </c>
      <c r="G118" s="227">
        <v>12513687</v>
      </c>
      <c r="H118" s="40" t="s">
        <v>23</v>
      </c>
      <c r="I118" s="45" t="s">
        <v>71</v>
      </c>
      <c r="J118" s="40" t="s">
        <v>24</v>
      </c>
      <c r="K118" s="474" t="s">
        <v>71</v>
      </c>
      <c r="L118" s="107"/>
    </row>
    <row r="119" spans="1:12" ht="228" x14ac:dyDescent="0.25">
      <c r="A119" s="256"/>
      <c r="B119" s="267"/>
      <c r="C119" s="263"/>
      <c r="D119" s="196"/>
      <c r="E119" s="104"/>
      <c r="F119" s="110"/>
      <c r="G119" s="228"/>
      <c r="H119" s="64" t="s">
        <v>25</v>
      </c>
      <c r="I119" s="65" t="s">
        <v>71</v>
      </c>
      <c r="J119" s="72" t="s">
        <v>26</v>
      </c>
      <c r="K119" s="265" t="s">
        <v>265</v>
      </c>
      <c r="L119" s="107" t="s">
        <v>297</v>
      </c>
    </row>
    <row r="120" spans="1:12" x14ac:dyDescent="0.25">
      <c r="A120" s="256"/>
      <c r="B120" s="267"/>
      <c r="C120" s="263"/>
      <c r="D120" s="196"/>
      <c r="E120" s="104"/>
      <c r="F120" s="110"/>
      <c r="G120" s="228"/>
      <c r="H120" s="40" t="s">
        <v>27</v>
      </c>
      <c r="I120" s="45" t="s">
        <v>71</v>
      </c>
      <c r="J120" s="40" t="s">
        <v>77</v>
      </c>
      <c r="K120" s="463" t="s">
        <v>71</v>
      </c>
      <c r="L120" s="107"/>
    </row>
    <row r="121" spans="1:12" ht="15.75" thickBot="1" x14ac:dyDescent="0.3">
      <c r="A121" s="257"/>
      <c r="B121" s="268"/>
      <c r="C121" s="264"/>
      <c r="D121" s="215"/>
      <c r="E121" s="105"/>
      <c r="F121" s="111"/>
      <c r="G121" s="253"/>
      <c r="H121" s="42" t="s">
        <v>29</v>
      </c>
      <c r="I121" s="46" t="s">
        <v>71</v>
      </c>
      <c r="J121" s="42"/>
      <c r="K121" s="468"/>
      <c r="L121" s="108"/>
    </row>
    <row r="122" spans="1:12" ht="45" x14ac:dyDescent="0.25">
      <c r="A122" s="252" t="s">
        <v>69</v>
      </c>
      <c r="B122" s="267">
        <v>3999.5</v>
      </c>
      <c r="C122" s="263">
        <v>3999.5</v>
      </c>
      <c r="D122" s="225">
        <v>1</v>
      </c>
      <c r="E122" s="112"/>
      <c r="F122" s="44" t="s">
        <v>19</v>
      </c>
      <c r="G122" s="21" t="s">
        <v>90</v>
      </c>
      <c r="H122" s="37" t="s">
        <v>20</v>
      </c>
      <c r="I122" s="38" t="s">
        <v>71</v>
      </c>
      <c r="J122" s="37" t="s">
        <v>21</v>
      </c>
      <c r="K122" s="473" t="s">
        <v>71</v>
      </c>
      <c r="L122" s="106"/>
    </row>
    <row r="123" spans="1:12" x14ac:dyDescent="0.25">
      <c r="A123" s="252"/>
      <c r="B123" s="267"/>
      <c r="C123" s="263"/>
      <c r="D123" s="196"/>
      <c r="E123" s="104"/>
      <c r="F123" s="109" t="s">
        <v>22</v>
      </c>
      <c r="G123" s="227" t="s">
        <v>266</v>
      </c>
      <c r="H123" s="40" t="s">
        <v>23</v>
      </c>
      <c r="I123" s="45" t="s">
        <v>71</v>
      </c>
      <c r="J123" s="40" t="s">
        <v>24</v>
      </c>
      <c r="K123" s="474" t="s">
        <v>71</v>
      </c>
      <c r="L123" s="107"/>
    </row>
    <row r="124" spans="1:12" ht="96" x14ac:dyDescent="0.25">
      <c r="A124" s="252"/>
      <c r="B124" s="267"/>
      <c r="C124" s="263"/>
      <c r="D124" s="196"/>
      <c r="E124" s="104"/>
      <c r="F124" s="110"/>
      <c r="G124" s="228"/>
      <c r="H124" s="64" t="s">
        <v>25</v>
      </c>
      <c r="I124" s="65" t="s">
        <v>71</v>
      </c>
      <c r="J124" s="72" t="s">
        <v>26</v>
      </c>
      <c r="K124" s="265" t="s">
        <v>267</v>
      </c>
      <c r="L124" s="107" t="s">
        <v>268</v>
      </c>
    </row>
    <row r="125" spans="1:12" ht="12.75" customHeight="1" x14ac:dyDescent="0.25">
      <c r="A125" s="252"/>
      <c r="B125" s="267"/>
      <c r="C125" s="263"/>
      <c r="D125" s="196"/>
      <c r="E125" s="104"/>
      <c r="F125" s="110"/>
      <c r="G125" s="228"/>
      <c r="H125" s="40" t="s">
        <v>27</v>
      </c>
      <c r="I125" s="45" t="s">
        <v>71</v>
      </c>
      <c r="J125" s="40" t="s">
        <v>77</v>
      </c>
      <c r="K125" s="463" t="s">
        <v>71</v>
      </c>
      <c r="L125" s="107"/>
    </row>
    <row r="126" spans="1:12" ht="15" customHeight="1" thickBot="1" x14ac:dyDescent="0.3">
      <c r="A126" s="252"/>
      <c r="B126" s="268"/>
      <c r="C126" s="263"/>
      <c r="D126" s="215"/>
      <c r="E126" s="105" t="s">
        <v>283</v>
      </c>
      <c r="F126" s="111"/>
      <c r="G126" s="253"/>
      <c r="H126" s="42" t="s">
        <v>29</v>
      </c>
      <c r="I126" s="46" t="s">
        <v>71</v>
      </c>
      <c r="J126" s="42"/>
      <c r="K126" s="448" t="s">
        <v>282</v>
      </c>
      <c r="L126" s="108"/>
    </row>
    <row r="127" spans="1:12" ht="48" x14ac:dyDescent="0.25">
      <c r="A127" s="457" t="s">
        <v>81</v>
      </c>
      <c r="B127" s="270">
        <f>+C127+C129</f>
        <v>453</v>
      </c>
      <c r="C127" s="271">
        <v>453</v>
      </c>
      <c r="D127" s="225">
        <v>1</v>
      </c>
      <c r="E127" s="304" t="s">
        <v>18</v>
      </c>
      <c r="F127" s="44" t="s">
        <v>19</v>
      </c>
      <c r="G127" s="226" t="s">
        <v>80</v>
      </c>
      <c r="H127" s="37" t="s">
        <v>20</v>
      </c>
      <c r="I127" s="38" t="s">
        <v>71</v>
      </c>
      <c r="J127" s="37" t="s">
        <v>21</v>
      </c>
      <c r="K127" s="473" t="s">
        <v>71</v>
      </c>
      <c r="L127" s="113"/>
    </row>
    <row r="128" spans="1:12" x14ac:dyDescent="0.25">
      <c r="A128" s="252"/>
      <c r="B128" s="272"/>
      <c r="C128" s="273"/>
      <c r="D128" s="196"/>
      <c r="E128" s="305"/>
      <c r="F128" s="306" t="s">
        <v>270</v>
      </c>
      <c r="G128" s="274" t="s">
        <v>271</v>
      </c>
      <c r="H128" s="40" t="s">
        <v>23</v>
      </c>
      <c r="I128" s="45" t="s">
        <v>71</v>
      </c>
      <c r="J128" s="40" t="s">
        <v>24</v>
      </c>
      <c r="K128" s="474" t="s">
        <v>71</v>
      </c>
      <c r="L128" s="101"/>
    </row>
    <row r="129" spans="1:12" ht="144" x14ac:dyDescent="0.25">
      <c r="A129" s="501"/>
      <c r="B129" s="272"/>
      <c r="C129" s="273"/>
      <c r="D129" s="196"/>
      <c r="E129" s="305"/>
      <c r="F129" s="307"/>
      <c r="G129" s="275"/>
      <c r="H129" s="64" t="s">
        <v>25</v>
      </c>
      <c r="I129" s="65" t="s">
        <v>71</v>
      </c>
      <c r="J129" s="72" t="s">
        <v>26</v>
      </c>
      <c r="K129" s="265" t="s">
        <v>272</v>
      </c>
      <c r="L129" s="101" t="s">
        <v>269</v>
      </c>
    </row>
    <row r="130" spans="1:12" x14ac:dyDescent="0.25">
      <c r="A130" s="252"/>
      <c r="B130" s="272"/>
      <c r="C130" s="273"/>
      <c r="D130" s="196"/>
      <c r="E130" s="305"/>
      <c r="F130" s="307"/>
      <c r="G130" s="275"/>
      <c r="H130" s="40" t="s">
        <v>27</v>
      </c>
      <c r="I130" s="45" t="s">
        <v>71</v>
      </c>
      <c r="J130" s="40" t="s">
        <v>77</v>
      </c>
      <c r="K130" s="463" t="s">
        <v>71</v>
      </c>
      <c r="L130" s="101"/>
    </row>
    <row r="131" spans="1:12" ht="27" customHeight="1" thickBot="1" x14ac:dyDescent="0.3">
      <c r="A131" s="254"/>
      <c r="B131" s="272"/>
      <c r="C131" s="277"/>
      <c r="D131" s="215"/>
      <c r="E131" s="308"/>
      <c r="F131" s="309"/>
      <c r="G131" s="278"/>
      <c r="H131" s="42" t="s">
        <v>29</v>
      </c>
      <c r="I131" s="46" t="s">
        <v>71</v>
      </c>
      <c r="J131" s="42"/>
      <c r="K131" s="468"/>
      <c r="L131" s="117"/>
    </row>
    <row r="132" spans="1:12" ht="27" customHeight="1" thickBot="1" x14ac:dyDescent="0.3">
      <c r="A132" s="269"/>
      <c r="B132" s="270">
        <v>388089</v>
      </c>
      <c r="C132" s="271">
        <v>388089</v>
      </c>
      <c r="D132" s="225">
        <v>39</v>
      </c>
      <c r="E132" s="112" t="s">
        <v>283</v>
      </c>
      <c r="F132" s="310" t="s">
        <v>273</v>
      </c>
      <c r="G132" s="279" t="s">
        <v>274</v>
      </c>
      <c r="H132" s="311" t="s">
        <v>20</v>
      </c>
      <c r="I132" s="38">
        <v>14401096</v>
      </c>
      <c r="J132" s="37" t="s">
        <v>21</v>
      </c>
      <c r="K132" s="477" t="s">
        <v>71</v>
      </c>
      <c r="L132" s="108"/>
    </row>
    <row r="133" spans="1:12" ht="26.25" thickBot="1" x14ac:dyDescent="0.3">
      <c r="A133" s="269"/>
      <c r="B133" s="272"/>
      <c r="C133" s="273"/>
      <c r="D133" s="196"/>
      <c r="E133" s="104"/>
      <c r="F133" s="312" t="s">
        <v>273</v>
      </c>
      <c r="G133" s="313"/>
      <c r="H133" s="314" t="s">
        <v>23</v>
      </c>
      <c r="I133" s="302">
        <v>44966</v>
      </c>
      <c r="J133" s="40" t="s">
        <v>24</v>
      </c>
      <c r="K133" s="478" t="s">
        <v>71</v>
      </c>
      <c r="L133" s="178"/>
    </row>
    <row r="134" spans="1:12" ht="15.75" customHeight="1" x14ac:dyDescent="0.25">
      <c r="A134" s="269"/>
      <c r="B134" s="272"/>
      <c r="C134" s="273"/>
      <c r="D134" s="196"/>
      <c r="E134" s="104"/>
      <c r="F134" s="109"/>
      <c r="G134" s="280"/>
      <c r="H134" s="64" t="s">
        <v>25</v>
      </c>
      <c r="I134" s="65" t="s">
        <v>71</v>
      </c>
      <c r="J134" s="72" t="s">
        <v>26</v>
      </c>
      <c r="K134" s="479"/>
      <c r="L134" s="188"/>
    </row>
    <row r="135" spans="1:12" ht="33.75" customHeight="1" x14ac:dyDescent="0.25">
      <c r="A135" s="269" t="s">
        <v>289</v>
      </c>
      <c r="B135" s="283"/>
      <c r="C135" s="273"/>
      <c r="D135" s="196"/>
      <c r="E135" s="104"/>
      <c r="F135" s="110"/>
      <c r="G135" s="280"/>
      <c r="H135" s="40" t="s">
        <v>27</v>
      </c>
      <c r="I135" s="45" t="s">
        <v>71</v>
      </c>
      <c r="J135" s="40" t="s">
        <v>77</v>
      </c>
      <c r="K135" s="479"/>
      <c r="L135" s="187"/>
    </row>
    <row r="136" spans="1:12" x14ac:dyDescent="0.25">
      <c r="A136" s="281"/>
      <c r="B136" s="272"/>
      <c r="C136" s="273"/>
      <c r="D136" s="196"/>
      <c r="E136" s="104"/>
      <c r="F136" s="315" t="s">
        <v>22</v>
      </c>
      <c r="G136" s="316">
        <v>39525503</v>
      </c>
      <c r="H136" s="67" t="s">
        <v>23</v>
      </c>
      <c r="I136" s="317"/>
      <c r="J136" s="67"/>
      <c r="K136" s="488"/>
      <c r="L136" s="187"/>
    </row>
    <row r="137" spans="1:12" ht="124.5" thickBot="1" x14ac:dyDescent="0.3">
      <c r="A137" s="282"/>
      <c r="B137" s="272"/>
      <c r="C137" s="273"/>
      <c r="D137" s="196"/>
      <c r="E137" s="104"/>
      <c r="F137" s="318"/>
      <c r="G137" s="318"/>
      <c r="H137" s="319" t="s">
        <v>275</v>
      </c>
      <c r="I137" s="320">
        <v>44972</v>
      </c>
      <c r="J137" s="42"/>
      <c r="K137" s="494" t="s">
        <v>276</v>
      </c>
      <c r="L137" s="189" t="s">
        <v>290</v>
      </c>
    </row>
    <row r="138" spans="1:12" ht="35.25" customHeight="1" thickBot="1" x14ac:dyDescent="0.3">
      <c r="A138" s="500"/>
      <c r="B138" s="270">
        <f>+C138+C142</f>
        <v>2508.87</v>
      </c>
      <c r="C138" s="502">
        <v>2508.87</v>
      </c>
      <c r="D138" s="506"/>
      <c r="E138" s="188" t="s">
        <v>18</v>
      </c>
      <c r="F138" s="508" t="s">
        <v>19</v>
      </c>
      <c r="G138" s="512" t="s">
        <v>80</v>
      </c>
      <c r="H138" s="321" t="s">
        <v>27</v>
      </c>
      <c r="I138" s="45" t="s">
        <v>71</v>
      </c>
      <c r="J138" s="58" t="s">
        <v>77</v>
      </c>
      <c r="K138" s="518" t="s">
        <v>71</v>
      </c>
      <c r="L138" s="108"/>
    </row>
    <row r="139" spans="1:12" ht="50.25" customHeight="1" thickBot="1" x14ac:dyDescent="0.3">
      <c r="A139" s="496" t="s">
        <v>81</v>
      </c>
      <c r="B139" s="501"/>
      <c r="C139" s="501"/>
      <c r="D139" s="454"/>
      <c r="E139" s="187"/>
      <c r="F139" s="509" t="s">
        <v>22</v>
      </c>
      <c r="G139" s="513">
        <v>9929290</v>
      </c>
      <c r="H139" s="322" t="s">
        <v>29</v>
      </c>
      <c r="I139" s="46" t="s">
        <v>71</v>
      </c>
      <c r="J139" s="160"/>
      <c r="K139" s="519"/>
      <c r="L139" s="178"/>
    </row>
    <row r="140" spans="1:12" ht="18.75" customHeight="1" x14ac:dyDescent="0.25">
      <c r="A140" s="497"/>
      <c r="B140" s="501"/>
      <c r="C140" s="501"/>
      <c r="D140" s="454">
        <v>1</v>
      </c>
      <c r="E140" s="501"/>
      <c r="F140" s="501"/>
      <c r="G140" s="501"/>
      <c r="H140" s="323" t="s">
        <v>20</v>
      </c>
      <c r="I140" s="38" t="s">
        <v>71</v>
      </c>
      <c r="J140" s="37" t="s">
        <v>21</v>
      </c>
      <c r="K140" s="487" t="s">
        <v>71</v>
      </c>
      <c r="L140" s="188"/>
    </row>
    <row r="141" spans="1:12" x14ac:dyDescent="0.25">
      <c r="A141" s="497"/>
      <c r="B141" s="272"/>
      <c r="C141" s="503"/>
      <c r="D141" s="454"/>
      <c r="E141" s="187"/>
      <c r="F141" s="501"/>
      <c r="G141" s="501"/>
      <c r="H141" s="321" t="s">
        <v>23</v>
      </c>
      <c r="I141" s="45" t="s">
        <v>71</v>
      </c>
      <c r="J141" s="40" t="s">
        <v>24</v>
      </c>
      <c r="K141" s="488" t="s">
        <v>71</v>
      </c>
      <c r="L141" s="187"/>
    </row>
    <row r="142" spans="1:12" ht="93" customHeight="1" x14ac:dyDescent="0.25">
      <c r="A142" s="1"/>
      <c r="B142" s="272"/>
      <c r="C142" s="503"/>
      <c r="D142" s="454"/>
      <c r="E142" s="187"/>
      <c r="F142" s="510"/>
      <c r="G142" s="514"/>
      <c r="H142" s="324" t="s">
        <v>25</v>
      </c>
      <c r="I142" s="65" t="s">
        <v>71</v>
      </c>
      <c r="J142" s="72" t="s">
        <v>26</v>
      </c>
      <c r="K142" s="493" t="s">
        <v>277</v>
      </c>
      <c r="L142" s="187" t="s">
        <v>296</v>
      </c>
    </row>
    <row r="143" spans="1:12" ht="21" x14ac:dyDescent="0.35">
      <c r="A143" s="498"/>
      <c r="B143" s="272"/>
      <c r="C143" s="503"/>
      <c r="D143" s="454"/>
      <c r="E143" s="187"/>
      <c r="F143" s="510"/>
      <c r="G143" s="514"/>
      <c r="H143" s="321" t="s">
        <v>27</v>
      </c>
      <c r="I143" s="45" t="s">
        <v>71</v>
      </c>
      <c r="J143" s="40" t="s">
        <v>77</v>
      </c>
      <c r="K143" s="480" t="s">
        <v>71</v>
      </c>
      <c r="L143" s="187"/>
    </row>
    <row r="144" spans="1:12" ht="21.75" thickBot="1" x14ac:dyDescent="0.4">
      <c r="A144" s="499"/>
      <c r="B144" s="276"/>
      <c r="C144" s="504"/>
      <c r="D144" s="507"/>
      <c r="E144" s="189"/>
      <c r="F144" s="511"/>
      <c r="G144" s="515"/>
      <c r="H144" s="322" t="s">
        <v>29</v>
      </c>
      <c r="I144" s="46" t="s">
        <v>71</v>
      </c>
      <c r="J144" s="42"/>
      <c r="K144" s="481"/>
      <c r="L144" s="495"/>
    </row>
    <row r="145" spans="2:12" ht="21.75" thickBot="1" x14ac:dyDescent="0.3">
      <c r="B145" s="505">
        <f>SUM(B13:B144)</f>
        <v>525159.63</v>
      </c>
      <c r="C145" s="505"/>
      <c r="D145" s="10"/>
      <c r="E145" s="86"/>
      <c r="F145" s="87"/>
      <c r="G145" s="86"/>
      <c r="H145" s="86"/>
      <c r="I145" s="86"/>
      <c r="J145" s="86"/>
      <c r="K145" s="482"/>
      <c r="L145" s="175"/>
    </row>
    <row r="146" spans="2:12" ht="23.25" x14ac:dyDescent="0.35">
      <c r="B146" s="285">
        <v>4540</v>
      </c>
      <c r="C146" s="284"/>
      <c r="D146" s="10"/>
      <c r="E146" s="10"/>
      <c r="F146" s="286"/>
      <c r="G146" s="10"/>
      <c r="H146" s="10"/>
      <c r="I146" s="10"/>
      <c r="J146" s="10"/>
      <c r="K146" s="482"/>
    </row>
    <row r="147" spans="2:12" ht="23.25" x14ac:dyDescent="0.35">
      <c r="B147" s="285"/>
      <c r="C147" s="287"/>
      <c r="D147" s="10"/>
      <c r="E147" s="10"/>
      <c r="F147" s="286"/>
      <c r="G147" s="10"/>
      <c r="H147" s="10"/>
      <c r="I147" s="10"/>
      <c r="J147" s="10"/>
      <c r="K147" s="482"/>
    </row>
    <row r="148" spans="2:12" ht="23.25" x14ac:dyDescent="0.35">
      <c r="B148" s="285"/>
      <c r="C148" s="287"/>
      <c r="D148" s="10"/>
      <c r="E148" s="10"/>
      <c r="F148" s="286"/>
      <c r="G148" s="10"/>
      <c r="H148" s="10"/>
      <c r="I148" s="10"/>
      <c r="J148" s="10"/>
      <c r="K148" s="284"/>
    </row>
    <row r="149" spans="2:12" ht="23.25" x14ac:dyDescent="0.35">
      <c r="B149" s="285"/>
      <c r="C149" s="287"/>
      <c r="D149" s="10"/>
      <c r="E149" s="10"/>
      <c r="F149" s="286"/>
      <c r="G149" s="10"/>
      <c r="H149" s="10"/>
      <c r="I149" s="10"/>
      <c r="J149" s="10"/>
      <c r="K149" s="284"/>
    </row>
    <row r="150" spans="2:12" ht="23.25" x14ac:dyDescent="0.35">
      <c r="B150" s="285"/>
      <c r="C150" s="287"/>
      <c r="D150" s="10"/>
      <c r="E150" s="10"/>
      <c r="F150" s="286"/>
      <c r="G150" s="10"/>
      <c r="H150" s="10"/>
      <c r="I150" s="10"/>
      <c r="J150" s="10"/>
      <c r="K150" s="284"/>
    </row>
    <row r="151" spans="2:12" ht="23.25" x14ac:dyDescent="0.35">
      <c r="B151" s="285"/>
      <c r="C151" s="287"/>
      <c r="D151" s="10"/>
      <c r="E151" s="10"/>
      <c r="F151" s="286"/>
      <c r="G151" s="10"/>
      <c r="H151" s="441" t="s">
        <v>278</v>
      </c>
      <c r="I151" s="441"/>
      <c r="J151" s="441"/>
      <c r="K151" s="284"/>
    </row>
    <row r="152" spans="2:12" ht="24" thickBot="1" x14ac:dyDescent="0.4">
      <c r="B152" s="288"/>
      <c r="C152" s="289"/>
      <c r="D152" s="290"/>
      <c r="E152" s="290"/>
      <c r="F152" s="291"/>
      <c r="G152" s="290"/>
      <c r="H152" s="442"/>
      <c r="I152" s="442"/>
      <c r="J152" s="442"/>
      <c r="K152" s="292"/>
    </row>
    <row r="156" spans="2:12" x14ac:dyDescent="0.25">
      <c r="B156" s="443"/>
      <c r="C156" s="443"/>
      <c r="D156" s="443"/>
      <c r="E156" s="443"/>
      <c r="F156" s="443"/>
      <c r="G156" s="443"/>
      <c r="H156" s="443"/>
      <c r="I156" s="443"/>
      <c r="J156" s="443"/>
    </row>
    <row r="157" spans="2:12" x14ac:dyDescent="0.25">
      <c r="B157" s="443"/>
      <c r="C157" s="443"/>
      <c r="D157" s="443"/>
      <c r="E157" s="443"/>
      <c r="F157" s="443"/>
      <c r="G157" s="443"/>
      <c r="H157" s="443"/>
      <c r="I157" s="443"/>
      <c r="J157" s="443"/>
    </row>
  </sheetData>
  <mergeCells count="14">
    <mergeCell ref="H151:J151"/>
    <mergeCell ref="H152:J152"/>
    <mergeCell ref="B156:J157"/>
    <mergeCell ref="L2:L11"/>
    <mergeCell ref="A3:K3"/>
    <mergeCell ref="A4:F4"/>
    <mergeCell ref="G4:K4"/>
    <mergeCell ref="A5:K5"/>
    <mergeCell ref="A6:K6"/>
    <mergeCell ref="A7:K7"/>
    <mergeCell ref="A8:K8"/>
    <mergeCell ref="A9:K9"/>
    <mergeCell ref="A11:K11"/>
    <mergeCell ref="A2:K2"/>
  </mergeCells>
  <pageMargins left="0.23622047244094491" right="0.23622047244094491" top="0.74803149606299213" bottom="0.74803149606299213" header="0.31496062992125984" footer="0.31496062992125984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Numeral 11, Bienes y servicios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Lily Valdez Padilla</dc:creator>
  <cp:lastModifiedBy>Brenda Lily Valdez Padilla</cp:lastModifiedBy>
  <cp:lastPrinted>2023-03-02T18:46:01Z</cp:lastPrinted>
  <dcterms:created xsi:type="dcterms:W3CDTF">2022-10-06T18:00:56Z</dcterms:created>
  <dcterms:modified xsi:type="dcterms:W3CDTF">2023-03-02T18:51:00Z</dcterms:modified>
</cp:coreProperties>
</file>