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smendez\Desktop\a-UIP-\01. UNIDAD DE INFORMACIÓN PÚBLICA-SEPREM-\01. AÑO 2024 -UIP-\07. Información de Oficio 2024\10. Tablero Rendicion de Cuentas\Mayo\"/>
    </mc:Choice>
  </mc:AlternateContent>
  <xr:revisionPtr revIDLastSave="0" documentId="13_ncr:1_{500B33F9-C9D6-41B1-ADDC-7195A32292AE}" xr6:coauthVersionLast="47" xr6:coauthVersionMax="47" xr10:uidLastSave="{00000000-0000-0000-0000-000000000000}"/>
  <bookViews>
    <workbookView xWindow="-120" yWindow="-120" windowWidth="29040" windowHeight="15720" xr2:uid="{00000000-000D-0000-FFFF-FFFF00000000}"/>
  </bookViews>
  <sheets>
    <sheet name="Tablero" sheetId="1" r:id="rId1"/>
    <sheet name="Hoja3" sheetId="3" state="hidden" r:id="rId2"/>
    <sheet name="Hoja2" sheetId="2" state="hidden" r:id="rId3"/>
  </sheets>
  <definedNames>
    <definedName name="_xlnm.Print_Area" localSheetId="0">Tablero!$A$1:$P$30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I24" i="1" s="1"/>
  <c r="O14" i="1"/>
  <c r="I16" i="1"/>
  <c r="H24" i="1"/>
  <c r="L8" i="1" s="1"/>
  <c r="F24" i="1"/>
</calcChain>
</file>

<file path=xl/sharedStrings.xml><?xml version="1.0" encoding="utf-8"?>
<sst xmlns="http://schemas.openxmlformats.org/spreadsheetml/2006/main" count="56" uniqueCount="55">
  <si>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</si>
  <si>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</si>
  <si>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</si>
  <si>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</si>
  <si>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</si>
  <si>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</si>
  <si>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</si>
  <si>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</si>
  <si>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</si>
  <si>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</si>
  <si>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</si>
  <si>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</si>
  <si>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</si>
  <si>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</si>
  <si>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</si>
  <si>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</si>
  <si>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</si>
  <si>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</si>
  <si>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</si>
  <si>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</si>
  <si>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</si>
  <si>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</si>
  <si>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</si>
  <si>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Personal permanente 011</t>
  </si>
  <si>
    <t>SECRETARÍA PRESIDENCIAL DE LA MUJER</t>
  </si>
  <si>
    <t>Grupo (0): SERVICIOS PERSONALES</t>
  </si>
  <si>
    <t>Grupo (100): SERVICIOS NO PERSONALES</t>
  </si>
  <si>
    <t>Grupo (200): MATERIALES Y SUMINISTROS</t>
  </si>
  <si>
    <t>Grupo (300): PROPIEDAD, PLANTA, EQUIPO E INTANGIBLES</t>
  </si>
  <si>
    <t>Grupo (400): TRANSFERENCIAS CORRIENTES</t>
  </si>
  <si>
    <t>Finalidad: Servicios Públicos Generales</t>
  </si>
  <si>
    <t>Región (I): Región I Metropolitana</t>
  </si>
  <si>
    <t>Promoción y Desarrollo Integral de la Mujer</t>
  </si>
  <si>
    <t>Secretaria Presidencial de la Mujer</t>
  </si>
  <si>
    <t>Ana Leticia Aguilar Theissen</t>
  </si>
  <si>
    <t>Subsecretaria Presidencial de la Mujer</t>
  </si>
  <si>
    <t xml:space="preserve">Personal temporal 021
</t>
  </si>
  <si>
    <t>PROGRAMA 47</t>
  </si>
  <si>
    <t xml:space="preserve"> PROGRAMAS PRESUPUESTARIOS</t>
  </si>
  <si>
    <t>Personal Administrativo, Técnico, Profesional Y Operativo 081</t>
  </si>
  <si>
    <t>Grupo (900): ASIGNACIONES GLOBALES</t>
  </si>
  <si>
    <t xml:space="preserve">11 personas
</t>
  </si>
  <si>
    <t>Presupuesto vigente 2024</t>
  </si>
  <si>
    <t>00 personas</t>
  </si>
  <si>
    <t>101 personas</t>
  </si>
  <si>
    <t>04 personas</t>
  </si>
  <si>
    <t xml:space="preserve">Diana Nicte Sagastume Paiz               </t>
  </si>
  <si>
    <t>ACTUALIZADO AL 31 DE MAYO DEL 2024</t>
  </si>
  <si>
    <t>PRINCIPALES AVANCES O LOGROS
AL 31 DE MAYO DE 2024</t>
  </si>
  <si>
    <t>28 personas</t>
  </si>
  <si>
    <t xml:space="preserve">1. Realización de ocho reuniones de “Lineamientos para la implementación del marco normativo y político para la prevención, atención, sanción y reparación digna de víctimas y sobrevivientes de violencia contra las mujeres” desarrollados en los departamentos de: Baja Verapaz, Santa Rosa, Retalhuleu, San Marcos, Quiché, Guatemala, Quetzaltenango y Petén.
</t>
  </si>
  <si>
    <t>2. Se realizó la Reunión de la Comisión de la Mujer Región VI o Suroccidente en los departamentos de Quetzaltenango, Retalhuleu, San Marcos, Suchitepéquez, Sololá y Totonicapán, en donde se dio a conocer estadísticas sobre embarazos en niñas y adolescentes de cada departamento, con el objetivo de identificar acciones para la prevención, atención, referencia y derivación oportuna desde el mandato institucional.</t>
  </si>
  <si>
    <t>3. Presentación de avances en la ruta del proceso de evaluación de la Política Nacional de Promoción y Desarrollo Integral de las Mujeres PNPDIM 2008-2023 en la Comisión de la Mujer del Consejo Nacional de Desarrollo Urbano y Rural -Conadur-.</t>
  </si>
  <si>
    <t>4. Se realizó reunión interinstitucional en el marco de la asistencia técnica para la producción de datos estadísticos del Sistema Nacional de Información sobre Violencia Contra la Mujer, con el MP, PNC, OJ e INE para presentar las soluciones institucionales que mejore la captura de datos estadística sobre la atención a la problemática de VCM.</t>
  </si>
  <si>
    <t xml:space="preserve">5. Presentación de acciones y resultados estratégicos para el Plan de Trabajo 2024 de la Mesa Técnica de Mujeres del Gabinete Específico de Desarrollo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</si>
</sst>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quot;#,##0;[Red]\-&quot;Q&quot;#,##0"/>
    <numFmt numFmtId="165" formatCode="&quot;Q&quot;#,##0.00;\-&quot;Q&quot;#,##0.00"/>
    <numFmt numFmtId="166" formatCode="&quot;Q&quot;#,##0.00;[Red]\-&quot;Q&quot;#,##0.00"/>
    <numFmt numFmtId="167" formatCode="0.0"/>
    <numFmt numFmtId="168" formatCode="&quot;Q&quot;#,##0.00"/>
  </numFmts>
  <fonts count="12"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11">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8" xfId="0" applyFont="1" applyFill="1" applyBorder="1" applyAlignment="1">
      <alignment horizontal="left" vertical="center" wrapText="1"/>
    </xf>
    <xf numFmtId="10" fontId="2" fillId="4" borderId="9" xfId="0" applyNumberFormat="1" applyFont="1" applyFill="1" applyBorder="1" applyAlignment="1">
      <alignment horizontal="center" vertical="center"/>
    </xf>
    <xf numFmtId="0" fontId="2" fillId="4" borderId="8" xfId="0" applyFont="1" applyFill="1" applyBorder="1"/>
    <xf numFmtId="0" fontId="2" fillId="4" borderId="9" xfId="0" applyFont="1" applyFill="1" applyBorder="1"/>
    <xf numFmtId="0" fontId="2" fillId="4" borderId="8" xfId="0" applyFont="1" applyFill="1" applyBorder="1" applyAlignment="1">
      <alignment vertical="center" wrapText="1"/>
    </xf>
    <xf numFmtId="0" fontId="2" fillId="0" borderId="6" xfId="0" applyFont="1" applyBorder="1" applyAlignment="1">
      <alignment vertical="center" wrapText="1"/>
    </xf>
    <xf numFmtId="0" fontId="1" fillId="4" borderId="0" xfId="0" applyFont="1" applyFill="1"/>
    <xf numFmtId="0" fontId="2" fillId="0" borderId="4"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0" fontId="2" fillId="4" borderId="9" xfId="0" applyFont="1" applyFill="1" applyBorder="1" applyAlignment="1">
      <alignment horizontal="center" vertical="center"/>
    </xf>
    <xf numFmtId="164" fontId="2" fillId="4" borderId="0" xfId="0" applyNumberFormat="1" applyFont="1" applyFill="1" applyAlignment="1">
      <alignment horizontal="center" vertical="center"/>
    </xf>
    <xf numFmtId="0" fontId="11" fillId="4" borderId="0" xfId="0" applyFont="1" applyFill="1" applyAlignment="1">
      <alignment vertical="center"/>
    </xf>
    <xf numFmtId="168" fontId="2" fillId="3" borderId="15" xfId="0" applyNumberFormat="1" applyFont="1" applyFill="1" applyBorder="1" applyAlignment="1">
      <alignment horizontal="center" vertical="center"/>
    </xf>
    <xf numFmtId="168" fontId="2" fillId="3" borderId="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165" fontId="2" fillId="4" borderId="24" xfId="1"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165" fontId="2" fillId="0" borderId="0" xfId="1" applyNumberFormat="1" applyFont="1" applyFill="1" applyBorder="1" applyAlignment="1">
      <alignment horizontal="center" vertical="center"/>
    </xf>
    <xf numFmtId="167" fontId="2" fillId="0" borderId="0" xfId="0" applyNumberFormat="1" applyFont="1" applyAlignment="1">
      <alignment horizontal="center" vertical="center"/>
    </xf>
    <xf numFmtId="0" fontId="7" fillId="0" borderId="0" xfId="0" applyFont="1" applyAlignment="1">
      <alignment vertical="center" wrapText="1"/>
    </xf>
    <xf numFmtId="0" fontId="2" fillId="3" borderId="34" xfId="0" applyFont="1" applyFill="1" applyBorder="1" applyAlignment="1">
      <alignment vertical="center" wrapText="1"/>
    </xf>
    <xf numFmtId="0" fontId="7" fillId="2" borderId="33" xfId="0" applyFont="1" applyFill="1" applyBorder="1" applyAlignment="1">
      <alignment horizontal="center" vertical="center" wrapText="1"/>
    </xf>
    <xf numFmtId="0" fontId="2" fillId="0" borderId="0" xfId="0" applyFont="1" applyAlignment="1">
      <alignment horizontal="left" vertical="center" wrapText="1"/>
    </xf>
    <xf numFmtId="166" fontId="2" fillId="0" borderId="0" xfId="0" applyNumberFormat="1" applyFont="1" applyAlignment="1">
      <alignment horizontal="center" vertical="center"/>
    </xf>
    <xf numFmtId="0" fontId="2" fillId="0" borderId="35" xfId="0" applyFont="1" applyBorder="1" applyAlignment="1">
      <alignment horizontal="left" vertical="center" wrapText="1"/>
    </xf>
    <xf numFmtId="166" fontId="2" fillId="3" borderId="36" xfId="0" applyNumberFormat="1" applyFont="1" applyFill="1" applyBorder="1" applyAlignment="1">
      <alignment horizontal="center" vertical="center"/>
    </xf>
    <xf numFmtId="0" fontId="2" fillId="0" borderId="8" xfId="0" applyFont="1" applyBorder="1" applyAlignment="1">
      <alignment horizontal="left" vertical="center" wrapText="1"/>
    </xf>
    <xf numFmtId="166" fontId="2" fillId="0" borderId="9" xfId="0" applyNumberFormat="1" applyFont="1" applyBorder="1" applyAlignment="1">
      <alignment horizontal="center" vertical="center"/>
    </xf>
    <xf numFmtId="10" fontId="2" fillId="0" borderId="7" xfId="2" applyNumberFormat="1" applyFont="1" applyBorder="1" applyAlignment="1">
      <alignment horizontal="center" vertical="center"/>
    </xf>
    <xf numFmtId="0" fontId="2" fillId="0" borderId="27" xfId="0" applyFont="1" applyBorder="1" applyAlignment="1">
      <alignment horizontal="left" vertical="center" wrapText="1"/>
    </xf>
    <xf numFmtId="168" fontId="2" fillId="3" borderId="26" xfId="0"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66" fontId="2" fillId="0" borderId="0" xfId="0" applyNumberFormat="1" applyFont="1" applyAlignment="1">
      <alignment horizontal="center" vertical="center"/>
    </xf>
    <xf numFmtId="0" fontId="2" fillId="0" borderId="0" xfId="0" applyFont="1" applyAlignment="1">
      <alignment vertical="center" wrapText="1"/>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166" fontId="2" fillId="3" borderId="5" xfId="0" applyNumberFormat="1" applyFont="1" applyFill="1" applyBorder="1" applyAlignment="1">
      <alignment horizontal="center" vertical="center"/>
    </xf>
    <xf numFmtId="0" fontId="2" fillId="3" borderId="7"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7"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168" fontId="2" fillId="3" borderId="15" xfId="0" applyNumberFormat="1" applyFont="1" applyFill="1" applyBorder="1" applyAlignment="1">
      <alignment horizontal="center" vertical="center"/>
    </xf>
    <xf numFmtId="168" fontId="2" fillId="3" borderId="23" xfId="0" applyNumberFormat="1" applyFont="1" applyFill="1" applyBorder="1" applyAlignment="1">
      <alignment horizontal="center" vertical="center"/>
    </xf>
    <xf numFmtId="168" fontId="2" fillId="3" borderId="14" xfId="0" applyNumberFormat="1"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horizontal="center" vertical="center" wrapText="1"/>
    </xf>
    <xf numFmtId="168" fontId="2" fillId="3" borderId="5" xfId="0"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165" fontId="2" fillId="0" borderId="25" xfId="1" applyNumberFormat="1" applyFont="1" applyBorder="1" applyAlignment="1">
      <alignment horizontal="center" vertical="center"/>
    </xf>
    <xf numFmtId="165" fontId="2" fillId="0" borderId="31" xfId="1" applyNumberFormat="1" applyFont="1" applyBorder="1" applyAlignment="1">
      <alignment horizontal="center" vertical="center"/>
    </xf>
    <xf numFmtId="0" fontId="2" fillId="4" borderId="0" xfId="0" applyFont="1" applyFill="1" applyAlignment="1">
      <alignment horizontal="left" vertical="center" wrapText="1"/>
    </xf>
    <xf numFmtId="166"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164" fontId="2" fillId="3" borderId="15" xfId="0" applyNumberFormat="1" applyFont="1" applyFill="1" applyBorder="1" applyAlignment="1">
      <alignment horizontal="center" vertical="center"/>
    </xf>
    <xf numFmtId="0" fontId="2" fillId="3" borderId="14" xfId="0" applyFont="1" applyFill="1" applyBorder="1" applyAlignment="1">
      <alignment horizontal="center" vertical="center"/>
    </xf>
    <xf numFmtId="166" fontId="2" fillId="3" borderId="15" xfId="0" applyNumberFormat="1" applyFont="1" applyFill="1" applyBorder="1" applyAlignment="1">
      <alignment horizontal="center" vertical="center"/>
    </xf>
    <xf numFmtId="166" fontId="2" fillId="3" borderId="14" xfId="0" applyNumberFormat="1" applyFont="1" applyFill="1" applyBorder="1" applyAlignment="1">
      <alignment horizontal="center" vertical="center"/>
    </xf>
    <xf numFmtId="10" fontId="2" fillId="3" borderId="15" xfId="0" applyNumberFormat="1" applyFont="1" applyFill="1" applyBorder="1" applyAlignment="1">
      <alignment horizontal="center" vertical="center"/>
    </xf>
    <xf numFmtId="10" fontId="2" fillId="3" borderId="14"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4-6613-459F-BDA6-EE01701FE9AA}"/>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6-6613-459F-BDA6-EE01701FE9AA}"/>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8-6613-459F-BDA6-EE01701FE9AA}"/>
              </c:ext>
            </c:extLst>
          </c:dPt>
          <c:cat>
            <c:strRef>
              <c:f>(Hoja2!$A$2,Hoja2!$A$4,Hoja2!$A$6)</c:f>
              <c:strCache>
                <c:ptCount val="3"/>
                <c:pt idx="0">
                  <c:v>PRESUPUESTO VIGENTE PARA 2023</c:v>
                </c:pt>
                <c:pt idx="1">
                  <c:v>PRESUPUESTO EJECUTADO </c:v>
                </c:pt>
                <c:pt idx="2">
                  <c:v>PORCENTAJE DE EJECUCIÓN </c:v>
                </c:pt>
              </c:strCache>
              <c:extLst/>
            </c:strRef>
          </c:cat>
          <c:val>
            <c:numRef>
              <c:f>(Hoja2!$B$2,Hoja2!$B$4,Hoja2!$B$6)</c:f>
              <c:numCache>
                <c:formatCode>"Q"#,##0.00;[Red]\-"Q"#,##0.00</c:formatCode>
                <c:ptCount val="3"/>
                <c:pt idx="0" formatCode="&quot;Q&quot;#,##0;[Red]\-&quot;Q&quot;#,##0">
                  <c:v>26198811</c:v>
                </c:pt>
                <c:pt idx="1">
                  <c:v>9070681.5199999996</c:v>
                </c:pt>
                <c:pt idx="2" formatCode="0.00%">
                  <c:v>0.34620000000000001</c:v>
                </c:pt>
              </c:numCache>
              <c:extLst/>
            </c:numRef>
          </c:val>
          <c:extLst>
            <c:ext xmlns:c16="http://schemas.microsoft.com/office/drawing/2014/chart" uri="{C3380CC4-5D6E-409C-BE32-E72D297353CC}">
              <c16:uniqueId val="{00000019-6613-459F-BDA6-EE01701FE9AA}"/>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spPr>
            <a:solidFill>
              <a:schemeClr val="accent5">
                <a:lumMod val="75000"/>
              </a:schemeClr>
            </a:solidFill>
          </c:spPr>
          <c:dPt>
            <c:idx val="0"/>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5">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layout>
                <c:manualLayout>
                  <c:x val="7.6710784879495897E-2"/>
                  <c:y val="-1.5207560359529132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MX"/>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5967840573267098"/>
                  <c:y val="2.21797251986315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MX"/>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Red]\-&quot;Q&quot;#,##0">
                  <c:v>26198811</c:v>
                </c:pt>
                <c:pt idx="1" formatCode="&quot;Q&quot;#,##0.00;[Red]\-&quot;Q&quot;#,##0.00">
                  <c:v>9070681.5199999996</c:v>
                </c:pt>
                <c:pt idx="2" formatCode="0.00%">
                  <c:v>0.34620000000000001</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499483</xdr:colOff>
      <xdr:row>11</xdr:row>
      <xdr:rowOff>34847</xdr:rowOff>
    </xdr:from>
    <xdr:to>
      <xdr:col>11</xdr:col>
      <xdr:colOff>569177</xdr:colOff>
      <xdr:row>18</xdr:row>
      <xdr:rowOff>24473</xdr:rowOff>
    </xdr:to>
    <xdr:pic>
      <xdr:nvPicPr>
        <xdr:cNvPr id="4" name="Imagen 3" descr="mapa destacado del departamento de guatemala: ilustración de stock  2007474344 | Shutterstock">
          <a:extLst>
            <a:ext uri="{FF2B5EF4-FFF2-40B4-BE49-F238E27FC236}">
              <a16:creationId xmlns:a16="http://schemas.microsoft.com/office/drawing/2014/main" id="{066FF1D2-5D0A-496B-CD1D-282D0D81396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619" b="6072"/>
        <a:stretch/>
      </xdr:blipFill>
      <xdr:spPr bwMode="auto">
        <a:xfrm>
          <a:off x="13207227" y="3403445"/>
          <a:ext cx="2555487" cy="2765815"/>
        </a:xfrm>
        <a:prstGeom prst="rect">
          <a:avLst/>
        </a:prstGeom>
        <a:noFill/>
        <a:ln>
          <a:noFill/>
        </a:ln>
        <a:extLst>
          <a:ext uri="{53640926-AAD7-44D8-BBD7-CCE9431645EC}">
            <a14:shadowObscured xmlns:a14="http://schemas.microsoft.com/office/drawing/2010/main"/>
          </a:ext>
        </a:extLst>
      </xdr:spPr>
    </xdr:pic>
    <xdr:clientData/>
  </xdr:twoCellAnchor>
  <xdr:twoCellAnchor>
    <xdr:from>
      <xdr:col>4</xdr:col>
      <xdr:colOff>23232</xdr:colOff>
      <xdr:row>15</xdr:row>
      <xdr:rowOff>11616</xdr:rowOff>
    </xdr:from>
    <xdr:to>
      <xdr:col>5</xdr:col>
      <xdr:colOff>1428750</xdr:colOff>
      <xdr:row>20</xdr:row>
      <xdr:rowOff>406554</xdr:rowOff>
    </xdr:to>
    <xdr:graphicFrame macro="">
      <xdr:nvGraphicFramePr>
        <xdr:cNvPr id="7" name="Gráfico 6">
          <a:extLst>
            <a:ext uri="{FF2B5EF4-FFF2-40B4-BE49-F238E27FC236}">
              <a16:creationId xmlns:a16="http://schemas.microsoft.com/office/drawing/2014/main" id="{BB3E2472-B8B0-4B46-BACC-EA958D2E66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a:extLst>
            <a:ext uri="{FF2B5EF4-FFF2-40B4-BE49-F238E27FC236}">
              <a16:creationId xmlns:a16="http://schemas.microsoft.com/office/drawing/2014/main" id="{5DDE61C6-D64E-E39E-CF74-BF382DE715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5244" y="185854"/>
          <a:ext cx="2350770" cy="956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61912</xdr:rowOff>
    </xdr:from>
    <xdr:to>
      <xdr:col>7</xdr:col>
      <xdr:colOff>447674</xdr:colOff>
      <xdr:row>13</xdr:row>
      <xdr:rowOff>76200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0"/>
  <sheetViews>
    <sheetView tabSelected="1" topLeftCell="A7" zoomScale="82" zoomScaleNormal="82" workbookViewId="0">
      <selection activeCell="I19" sqref="I19"/>
    </sheetView>
  </sheetViews>
  <sheetFormatPr baseColWidth="10" defaultRowHeight="15" x14ac:dyDescent="0.25"/>
  <cols>
    <col min="1" max="1" width="4.85546875" style="1" customWidth="1"/>
    <col min="2" max="2" width="31.1406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77" t="s">
        <v>17</v>
      </c>
      <c r="C2" s="77"/>
      <c r="D2" s="77"/>
      <c r="E2" s="77"/>
      <c r="F2" s="77"/>
      <c r="G2" s="77"/>
      <c r="H2" s="77"/>
      <c r="I2" s="77"/>
      <c r="J2" s="77"/>
      <c r="K2" s="77"/>
      <c r="L2" s="77"/>
      <c r="M2" s="77"/>
      <c r="N2" s="77"/>
      <c r="O2" s="77"/>
    </row>
    <row r="3" spans="2:19" ht="18" x14ac:dyDescent="0.25">
      <c r="B3" s="78" t="s">
        <v>47</v>
      </c>
      <c r="C3" s="79"/>
      <c r="D3" s="79"/>
      <c r="E3" s="79"/>
      <c r="F3" s="79"/>
      <c r="G3" s="79"/>
      <c r="H3" s="79"/>
      <c r="I3" s="79"/>
      <c r="J3" s="79"/>
      <c r="K3" s="79"/>
      <c r="L3" s="79"/>
      <c r="M3" s="79"/>
      <c r="N3" s="79"/>
      <c r="O3" s="79"/>
    </row>
    <row r="4" spans="2:19" ht="23.25" x14ac:dyDescent="0.35">
      <c r="B4" s="80" t="s">
        <v>24</v>
      </c>
      <c r="C4" s="80"/>
      <c r="D4" s="80"/>
      <c r="E4" s="80"/>
      <c r="F4" s="80"/>
      <c r="G4" s="80"/>
      <c r="H4" s="80"/>
      <c r="I4" s="80"/>
      <c r="J4" s="80"/>
      <c r="K4" s="80"/>
      <c r="L4" s="80"/>
      <c r="M4" s="80"/>
      <c r="N4" s="80"/>
      <c r="O4" s="80"/>
    </row>
    <row r="5" spans="2:19" ht="12.75" customHeight="1" x14ac:dyDescent="0.25">
      <c r="B5" s="13"/>
      <c r="C5" s="2"/>
      <c r="D5" s="2"/>
      <c r="E5" s="2"/>
      <c r="F5" s="2"/>
      <c r="G5" s="2"/>
      <c r="H5" s="2"/>
      <c r="I5" s="2"/>
      <c r="J5" s="10"/>
      <c r="K5" s="10"/>
      <c r="L5" s="10"/>
      <c r="M5" s="10"/>
      <c r="N5" s="10"/>
      <c r="O5" s="14" t="s">
        <v>7</v>
      </c>
    </row>
    <row r="6" spans="2:19" ht="15.75" thickBot="1" x14ac:dyDescent="0.3">
      <c r="B6" s="2"/>
      <c r="C6" s="2"/>
      <c r="D6" s="2"/>
      <c r="E6" s="2"/>
      <c r="F6" s="2"/>
      <c r="G6" s="2"/>
      <c r="H6" s="2"/>
      <c r="I6" s="2"/>
      <c r="J6" s="10"/>
      <c r="K6" s="10"/>
      <c r="L6" s="10"/>
      <c r="M6" s="10"/>
      <c r="N6" s="10"/>
      <c r="O6" s="10"/>
    </row>
    <row r="7" spans="2:19" ht="37.5" customHeight="1" thickBot="1" x14ac:dyDescent="0.3">
      <c r="B7" s="67" t="s">
        <v>1</v>
      </c>
      <c r="C7" s="68"/>
      <c r="D7" s="2"/>
      <c r="E7" s="67" t="s">
        <v>19</v>
      </c>
      <c r="F7" s="68"/>
      <c r="G7" s="2"/>
      <c r="H7" s="69" t="s">
        <v>15</v>
      </c>
      <c r="I7" s="68"/>
      <c r="K7" s="81" t="s">
        <v>16</v>
      </c>
      <c r="L7" s="82"/>
      <c r="N7" s="69" t="s">
        <v>2</v>
      </c>
      <c r="O7" s="83"/>
    </row>
    <row r="8" spans="2:19" ht="29.25" customHeight="1" thickBot="1" x14ac:dyDescent="0.3">
      <c r="B8" s="57" t="s">
        <v>33</v>
      </c>
      <c r="C8" s="75" t="s">
        <v>34</v>
      </c>
      <c r="D8" s="2"/>
      <c r="E8" s="57" t="s">
        <v>42</v>
      </c>
      <c r="F8" s="70">
        <v>26198811</v>
      </c>
      <c r="G8" s="2"/>
      <c r="H8" s="11" t="s">
        <v>25</v>
      </c>
      <c r="I8" s="19">
        <v>7204093.8700000001</v>
      </c>
      <c r="K8" s="36" t="s">
        <v>31</v>
      </c>
      <c r="L8" s="37">
        <f>+H24</f>
        <v>9070681.5199999996</v>
      </c>
      <c r="N8" s="59" t="s">
        <v>12</v>
      </c>
      <c r="O8" s="84">
        <v>19696766</v>
      </c>
      <c r="Q8" s="3"/>
      <c r="R8" s="16"/>
    </row>
    <row r="9" spans="2:19" ht="29.25" customHeight="1" x14ac:dyDescent="0.25">
      <c r="B9" s="58"/>
      <c r="C9" s="76"/>
      <c r="D9" s="2"/>
      <c r="E9" s="58"/>
      <c r="F9" s="72"/>
      <c r="G9" s="2"/>
      <c r="H9" s="11" t="s">
        <v>26</v>
      </c>
      <c r="I9" s="19">
        <v>1104448.28</v>
      </c>
      <c r="K9" s="38"/>
      <c r="L9" s="39"/>
      <c r="N9" s="59"/>
      <c r="O9" s="84"/>
    </row>
    <row r="10" spans="2:19" ht="29.25" customHeight="1" x14ac:dyDescent="0.25">
      <c r="B10" s="65" t="s">
        <v>35</v>
      </c>
      <c r="C10" s="73" t="s">
        <v>46</v>
      </c>
      <c r="D10" s="2"/>
      <c r="E10" s="57" t="s">
        <v>5</v>
      </c>
      <c r="F10" s="70">
        <v>9070681.5199999996</v>
      </c>
      <c r="G10" s="2"/>
      <c r="H10" s="11" t="s">
        <v>27</v>
      </c>
      <c r="I10" s="19">
        <v>137047.24</v>
      </c>
      <c r="K10" s="38"/>
      <c r="L10" s="39"/>
      <c r="N10" s="59" t="s">
        <v>13</v>
      </c>
      <c r="O10" s="84">
        <v>7204093.8700000001</v>
      </c>
      <c r="R10" s="92"/>
      <c r="S10" s="93"/>
    </row>
    <row r="11" spans="2:19" ht="29.25" customHeight="1" x14ac:dyDescent="0.25">
      <c r="B11" s="65"/>
      <c r="C11" s="73"/>
      <c r="D11" s="2"/>
      <c r="E11" s="65"/>
      <c r="F11" s="71"/>
      <c r="G11" s="2"/>
      <c r="H11" s="23" t="s">
        <v>28</v>
      </c>
      <c r="I11" s="18">
        <v>160626</v>
      </c>
      <c r="K11" s="38"/>
      <c r="L11" s="39"/>
      <c r="N11" s="59"/>
      <c r="O11" s="84"/>
      <c r="R11" s="92"/>
      <c r="S11" s="93"/>
    </row>
    <row r="12" spans="2:19" ht="29.25" customHeight="1" x14ac:dyDescent="0.25">
      <c r="B12" s="65"/>
      <c r="C12" s="73"/>
      <c r="D12" s="2"/>
      <c r="E12" s="65"/>
      <c r="F12" s="71"/>
      <c r="G12" s="2"/>
      <c r="H12" s="11" t="s">
        <v>29</v>
      </c>
      <c r="I12" s="19">
        <v>140309.9</v>
      </c>
      <c r="K12" s="38"/>
      <c r="L12" s="39"/>
      <c r="N12" s="59"/>
      <c r="O12" s="84"/>
      <c r="R12" s="92"/>
      <c r="S12" s="93"/>
    </row>
    <row r="13" spans="2:19" ht="29.25" customHeight="1" thickBot="1" x14ac:dyDescent="0.3">
      <c r="B13" s="66"/>
      <c r="C13" s="74"/>
      <c r="D13" s="2"/>
      <c r="E13" s="58"/>
      <c r="F13" s="72"/>
      <c r="G13" s="2"/>
      <c r="H13" s="41" t="s">
        <v>40</v>
      </c>
      <c r="I13" s="42">
        <v>324156.23</v>
      </c>
      <c r="K13" s="38"/>
      <c r="L13" s="39"/>
      <c r="N13" s="59"/>
      <c r="O13" s="84"/>
      <c r="R13" s="92"/>
      <c r="S13" s="94"/>
    </row>
    <row r="14" spans="2:19" ht="9" customHeight="1" thickBot="1" x14ac:dyDescent="0.3">
      <c r="B14" s="44"/>
      <c r="C14" s="43"/>
      <c r="D14" s="2"/>
      <c r="E14" s="57" t="s">
        <v>11</v>
      </c>
      <c r="F14" s="55">
        <f>F10/F8*100%</f>
        <v>0.34622493058940729</v>
      </c>
      <c r="G14" s="2"/>
      <c r="H14" s="4"/>
      <c r="I14" s="15"/>
      <c r="K14" s="49"/>
      <c r="L14" s="50"/>
      <c r="N14" s="59" t="s">
        <v>14</v>
      </c>
      <c r="O14" s="55">
        <f>O10/O8*100%</f>
        <v>0.36575008658781855</v>
      </c>
    </row>
    <row r="15" spans="2:19" ht="39" customHeight="1" x14ac:dyDescent="0.25">
      <c r="B15" s="44"/>
      <c r="C15" s="43"/>
      <c r="D15" s="2"/>
      <c r="E15" s="58"/>
      <c r="F15" s="56"/>
      <c r="G15" s="2"/>
      <c r="H15" s="63" t="s">
        <v>20</v>
      </c>
      <c r="I15" s="64"/>
      <c r="K15" s="49"/>
      <c r="L15" s="50"/>
      <c r="N15" s="59"/>
      <c r="O15" s="56"/>
    </row>
    <row r="16" spans="2:19" ht="16.5" customHeight="1" x14ac:dyDescent="0.25">
      <c r="B16" s="44"/>
      <c r="C16" s="43"/>
      <c r="D16" s="2"/>
      <c r="E16" s="4"/>
      <c r="F16" s="5"/>
      <c r="G16" s="2"/>
      <c r="H16" s="59" t="s">
        <v>30</v>
      </c>
      <c r="I16" s="61">
        <f>+I8+I9+I10+I11+I13+I12</f>
        <v>9070681.5200000014</v>
      </c>
      <c r="K16" s="49"/>
      <c r="L16" s="50"/>
      <c r="N16" s="8"/>
      <c r="O16" s="7"/>
    </row>
    <row r="17" spans="2:15" ht="41.25" customHeight="1" thickBot="1" x14ac:dyDescent="0.3">
      <c r="B17" s="44"/>
      <c r="C17" s="43"/>
      <c r="D17" s="2"/>
      <c r="E17" s="6"/>
      <c r="F17" s="7"/>
      <c r="G17" s="2"/>
      <c r="H17" s="60"/>
      <c r="I17" s="62"/>
      <c r="K17" s="49"/>
      <c r="L17" s="50"/>
      <c r="N17" s="11" t="s">
        <v>23</v>
      </c>
      <c r="O17" s="21" t="s">
        <v>44</v>
      </c>
    </row>
    <row r="18" spans="2:15" ht="54" customHeight="1" x14ac:dyDescent="0.25">
      <c r="B18" s="28"/>
      <c r="C18" s="27"/>
      <c r="D18" s="2"/>
      <c r="E18" s="6"/>
      <c r="F18" s="7"/>
      <c r="G18" s="2"/>
      <c r="H18" s="34"/>
      <c r="I18" s="35"/>
      <c r="K18" s="49"/>
      <c r="L18" s="50"/>
      <c r="N18" s="11" t="s">
        <v>36</v>
      </c>
      <c r="O18" s="21" t="s">
        <v>41</v>
      </c>
    </row>
    <row r="19" spans="2:15" ht="54" customHeight="1" x14ac:dyDescent="0.25">
      <c r="B19" s="28"/>
      <c r="C19" s="27"/>
      <c r="D19" s="2"/>
      <c r="E19" s="6"/>
      <c r="F19" s="7"/>
      <c r="G19" s="2"/>
      <c r="H19" s="34"/>
      <c r="I19" s="35"/>
      <c r="K19" s="49"/>
      <c r="L19" s="50"/>
      <c r="N19" s="20" t="s">
        <v>22</v>
      </c>
      <c r="O19" s="21" t="s">
        <v>49</v>
      </c>
    </row>
    <row r="20" spans="2:15" ht="33" customHeight="1" x14ac:dyDescent="0.25">
      <c r="B20" s="44"/>
      <c r="C20" s="43"/>
      <c r="D20" s="2"/>
      <c r="E20" s="45"/>
      <c r="F20" s="46"/>
      <c r="G20" s="2"/>
      <c r="H20" s="54"/>
      <c r="I20" s="53"/>
      <c r="K20" s="49"/>
      <c r="L20" s="50"/>
      <c r="N20" s="20" t="s">
        <v>39</v>
      </c>
      <c r="O20" s="21" t="s">
        <v>43</v>
      </c>
    </row>
    <row r="21" spans="2:15" ht="33.75" customHeight="1" thickBot="1" x14ac:dyDescent="0.3">
      <c r="B21" s="44"/>
      <c r="C21" s="43"/>
      <c r="D21" s="2"/>
      <c r="E21" s="47"/>
      <c r="F21" s="48"/>
      <c r="G21" s="2"/>
      <c r="H21" s="54"/>
      <c r="I21" s="53"/>
      <c r="K21" s="51"/>
      <c r="L21" s="52"/>
      <c r="N21" s="9" t="s">
        <v>21</v>
      </c>
      <c r="O21" s="22" t="s">
        <v>45</v>
      </c>
    </row>
    <row r="22" spans="2:15" ht="23.25" customHeight="1" thickBot="1" x14ac:dyDescent="0.3">
      <c r="B22" s="2"/>
      <c r="C22" s="2"/>
      <c r="D22" s="2"/>
      <c r="E22" s="2"/>
      <c r="F22" s="2"/>
      <c r="G22" s="2"/>
      <c r="H22" s="2"/>
      <c r="I22" s="2"/>
    </row>
    <row r="23" spans="2:15" ht="35.25" customHeight="1" thickBot="1" x14ac:dyDescent="0.3">
      <c r="B23" s="2"/>
      <c r="C23" s="2"/>
      <c r="D23" s="86" t="s">
        <v>4</v>
      </c>
      <c r="E23" s="87"/>
      <c r="F23" s="87" t="s">
        <v>3</v>
      </c>
      <c r="G23" s="87"/>
      <c r="H23" s="24" t="s">
        <v>5</v>
      </c>
      <c r="I23" s="25" t="s">
        <v>6</v>
      </c>
      <c r="K23" s="69" t="s">
        <v>48</v>
      </c>
      <c r="L23" s="103"/>
      <c r="M23" s="103"/>
      <c r="N23" s="104"/>
      <c r="O23" s="83"/>
    </row>
    <row r="24" spans="2:15" ht="52.5" customHeight="1" thickBot="1" x14ac:dyDescent="0.3">
      <c r="B24" s="33" t="s">
        <v>38</v>
      </c>
      <c r="C24" s="32" t="s">
        <v>37</v>
      </c>
      <c r="D24" s="88" t="s">
        <v>32</v>
      </c>
      <c r="E24" s="89"/>
      <c r="F24" s="90">
        <f>+F8</f>
        <v>26198811</v>
      </c>
      <c r="G24" s="91"/>
      <c r="H24" s="26">
        <f>+F10</f>
        <v>9070681.5199999996</v>
      </c>
      <c r="I24" s="40">
        <f>+F14</f>
        <v>0.34622493058940729</v>
      </c>
      <c r="K24" s="59" t="s">
        <v>50</v>
      </c>
      <c r="L24" s="98"/>
      <c r="M24" s="98"/>
      <c r="N24" s="98"/>
      <c r="O24" s="99"/>
    </row>
    <row r="25" spans="2:15" ht="54" customHeight="1" x14ac:dyDescent="0.25">
      <c r="B25" s="31"/>
      <c r="C25" s="28"/>
      <c r="D25" s="44"/>
      <c r="E25" s="44"/>
      <c r="F25" s="85"/>
      <c r="G25" s="85"/>
      <c r="H25" s="29"/>
      <c r="I25" s="30"/>
      <c r="K25" s="100" t="s">
        <v>51</v>
      </c>
      <c r="L25" s="101"/>
      <c r="M25" s="101"/>
      <c r="N25" s="101"/>
      <c r="O25" s="102"/>
    </row>
    <row r="26" spans="2:15" ht="42" customHeight="1" x14ac:dyDescent="0.25">
      <c r="B26" s="31"/>
      <c r="C26" s="28"/>
      <c r="D26" s="44"/>
      <c r="E26" s="44"/>
      <c r="F26" s="85"/>
      <c r="G26" s="85"/>
      <c r="H26" s="29"/>
      <c r="I26" s="30"/>
      <c r="K26" s="59" t="s">
        <v>52</v>
      </c>
      <c r="L26" s="98"/>
      <c r="M26" s="98"/>
      <c r="N26" s="98"/>
      <c r="O26" s="99"/>
    </row>
    <row r="27" spans="2:15" ht="56.25" customHeight="1" x14ac:dyDescent="0.25">
      <c r="B27" s="31"/>
      <c r="C27" s="28"/>
      <c r="D27" s="44"/>
      <c r="E27" s="44"/>
      <c r="F27" s="85"/>
      <c r="G27" s="85"/>
      <c r="H27" s="29"/>
      <c r="I27" s="30"/>
      <c r="K27" s="100" t="s">
        <v>53</v>
      </c>
      <c r="L27" s="101"/>
      <c r="M27" s="101"/>
      <c r="N27" s="101"/>
      <c r="O27" s="102"/>
    </row>
    <row r="28" spans="2:15" ht="39" customHeight="1" thickBot="1" x14ac:dyDescent="0.3">
      <c r="B28" s="31"/>
      <c r="C28" s="28"/>
      <c r="D28" s="44"/>
      <c r="E28" s="44"/>
      <c r="F28" s="85"/>
      <c r="G28" s="85"/>
      <c r="H28" s="29"/>
      <c r="I28" s="30"/>
      <c r="K28" s="95" t="s">
        <v>54</v>
      </c>
      <c r="L28" s="96"/>
      <c r="M28" s="96"/>
      <c r="N28" s="96"/>
      <c r="O28" s="97"/>
    </row>
    <row r="29" spans="2:15" ht="15" customHeight="1" x14ac:dyDescent="0.25">
      <c r="K29" s="17"/>
    </row>
    <row r="30" spans="2:15" x14ac:dyDescent="0.25">
      <c r="K30" s="17"/>
    </row>
  </sheetData>
  <mergeCells count="55">
    <mergeCell ref="R10:R13"/>
    <mergeCell ref="S10:S13"/>
    <mergeCell ref="K28:O28"/>
    <mergeCell ref="K26:O26"/>
    <mergeCell ref="K27:O27"/>
    <mergeCell ref="K23:O23"/>
    <mergeCell ref="K25:O25"/>
    <mergeCell ref="K24:O24"/>
    <mergeCell ref="D27:E27"/>
    <mergeCell ref="F27:G27"/>
    <mergeCell ref="D28:E28"/>
    <mergeCell ref="F28:G28"/>
    <mergeCell ref="D23:E23"/>
    <mergeCell ref="F23:G23"/>
    <mergeCell ref="D26:E26"/>
    <mergeCell ref="D25:E25"/>
    <mergeCell ref="D24:E24"/>
    <mergeCell ref="F26:G26"/>
    <mergeCell ref="F25:G25"/>
    <mergeCell ref="F24:G24"/>
    <mergeCell ref="O8:O9"/>
    <mergeCell ref="N8:N9"/>
    <mergeCell ref="O10:O13"/>
    <mergeCell ref="N10:N13"/>
    <mergeCell ref="O14:O15"/>
    <mergeCell ref="N14:N15"/>
    <mergeCell ref="B2:O2"/>
    <mergeCell ref="B3:O3"/>
    <mergeCell ref="B4:O4"/>
    <mergeCell ref="K7:L7"/>
    <mergeCell ref="N7:O7"/>
    <mergeCell ref="B10:B13"/>
    <mergeCell ref="E7:F7"/>
    <mergeCell ref="B7:C7"/>
    <mergeCell ref="H7:I7"/>
    <mergeCell ref="F10:F13"/>
    <mergeCell ref="E10:E13"/>
    <mergeCell ref="C10:C13"/>
    <mergeCell ref="F8:F9"/>
    <mergeCell ref="E8:E9"/>
    <mergeCell ref="C8:C9"/>
    <mergeCell ref="B8:B9"/>
    <mergeCell ref="C14:C17"/>
    <mergeCell ref="B20:B21"/>
    <mergeCell ref="C20:C21"/>
    <mergeCell ref="E20:F21"/>
    <mergeCell ref="K14:L21"/>
    <mergeCell ref="I20:I21"/>
    <mergeCell ref="H20:H21"/>
    <mergeCell ref="F14:F15"/>
    <mergeCell ref="E14:E15"/>
    <mergeCell ref="H16:H17"/>
    <mergeCell ref="I16:I17"/>
    <mergeCell ref="H15:I15"/>
    <mergeCell ref="B14:B17"/>
  </mergeCells>
  <printOptions horizontalCentered="1" verticalCentered="1"/>
  <pageMargins left="0.23622047244094491" right="0.23622047244094491" top="0.74803149606299213" bottom="0.74803149606299213" header="0.31496062992125984" footer="0.31496062992125984"/>
  <pageSetup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2">
        <v>26648782</v>
      </c>
    </row>
    <row r="2" spans="1:2" ht="38.25" x14ac:dyDescent="0.25">
      <c r="A2" s="11" t="s">
        <v>18</v>
      </c>
      <c r="B2" s="1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B6" sqref="B6:B7"/>
    </sheetView>
  </sheetViews>
  <sheetFormatPr baseColWidth="10" defaultRowHeight="15" x14ac:dyDescent="0.25"/>
  <cols>
    <col min="1" max="1" width="34.42578125" bestFit="1" customWidth="1"/>
    <col min="2" max="2" width="14.140625" bestFit="1" customWidth="1"/>
  </cols>
  <sheetData>
    <row r="2" spans="1:2" x14ac:dyDescent="0.25">
      <c r="A2" s="57" t="s">
        <v>0</v>
      </c>
      <c r="B2" s="105">
        <v>26198811</v>
      </c>
    </row>
    <row r="3" spans="1:2" x14ac:dyDescent="0.25">
      <c r="A3" s="58"/>
      <c r="B3" s="106"/>
    </row>
    <row r="4" spans="1:2" x14ac:dyDescent="0.25">
      <c r="A4" s="57" t="s">
        <v>9</v>
      </c>
      <c r="B4" s="107">
        <v>9070681.5199999996</v>
      </c>
    </row>
    <row r="5" spans="1:2" x14ac:dyDescent="0.25">
      <c r="A5" s="58"/>
      <c r="B5" s="108"/>
    </row>
    <row r="6" spans="1:2" x14ac:dyDescent="0.25">
      <c r="A6" s="57" t="s">
        <v>10</v>
      </c>
      <c r="B6" s="109">
        <v>0.34620000000000001</v>
      </c>
    </row>
    <row r="7" spans="1:2" x14ac:dyDescent="0.25">
      <c r="A7" s="58"/>
      <c r="B7" s="110"/>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19548-EF62-4441-AC26-B10FF5F55CB8}">
  <ds:schemaRefs>
    <ds:schemaRef ds:uri="http://purl.org/dc/terms/"/>
    <ds:schemaRef ds:uri="http://schemas.microsoft.com/office/2006/metadata/properties"/>
    <ds:schemaRef ds:uri="http://www.w3.org/XML/1998/namespace"/>
    <ds:schemaRef ds:uri="http://schemas.microsoft.com/office/2006/documentManagement/types"/>
    <ds:schemaRef ds:uri="efcf9931-6988-4c26-989d-90fd7d9d6177"/>
    <ds:schemaRef ds:uri="http://purl.org/dc/elements/1.1/"/>
    <ds:schemaRef ds:uri="http://schemas.microsoft.com/office/infopath/2007/PartnerControls"/>
    <ds:schemaRef ds:uri="http://schemas.openxmlformats.org/package/2006/metadata/core-properties"/>
    <ds:schemaRef ds:uri="2de3127d-b50e-4c29-b846-9213acea4d89"/>
    <ds:schemaRef ds:uri="http://purl.org/dc/dcmitype/"/>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E4126-94EB-49B8-9E9C-4ECBDAE463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Sandra Méndez</cp:lastModifiedBy>
  <cp:lastPrinted>2024-05-06T20:19:35Z</cp:lastPrinted>
  <dcterms:created xsi:type="dcterms:W3CDTF">2023-02-11T22:01:01Z</dcterms:created>
  <dcterms:modified xsi:type="dcterms:W3CDTF">2024-06-13T23:06:10Z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