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Agosto\Editable\"/>
    </mc:Choice>
  </mc:AlternateContent>
  <xr:revisionPtr revIDLastSave="0" documentId="13_ncr:1_{6AE67B8D-C601-444C-A8B3-C7866B608E6C}" xr6:coauthVersionLast="45" xr6:coauthVersionMax="45" xr10:uidLastSave="{00000000-0000-0000-0000-000000000000}"/>
  <bookViews>
    <workbookView xWindow="-120" yWindow="-120" windowWidth="19440" windowHeight="15000" tabRatio="896" firstSheet="2" activeTab="2" xr2:uid="{00000000-000D-0000-FFFF-FFFF00000000}"/>
  </bookViews>
  <sheets>
    <sheet name="Numeral 3 RRHH" sheetId="8" state="hidden" r:id="rId1"/>
    <sheet name="Numeral 4 RRHH" sheetId="9" state="hidden" r:id="rId2"/>
    <sheet name="Numeral 11, Bienes y servicios" sheetId="10" r:id="rId3"/>
    <sheet name="Numeral 12 Viajes Finan." sheetId="11" state="hidden" r:id="rId4"/>
    <sheet name="Numeral 15 Financiero" sheetId="4" state="hidden" r:id="rId5"/>
  </sheets>
  <definedNames>
    <definedName name="_xlnm.Print_Area" localSheetId="2">'Numeral 11, Bienes y servicios'!$A$1:$K$186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8" i="10" l="1"/>
  <c r="B173" i="10"/>
  <c r="B128" i="10" l="1"/>
  <c r="B93" i="10"/>
  <c r="B83" i="10"/>
  <c r="B77" i="10"/>
  <c r="A3" i="10"/>
  <c r="B123" i="10" l="1"/>
  <c r="B118" i="10"/>
  <c r="B113" i="10"/>
  <c r="B108" i="10"/>
  <c r="B103" i="10"/>
  <c r="B98" i="10"/>
  <c r="B72" i="10"/>
  <c r="B67" i="10"/>
  <c r="B62" i="10"/>
  <c r="B57" i="10"/>
  <c r="B52" i="10"/>
  <c r="B47" i="10"/>
  <c r="B42" i="10"/>
  <c r="A7" i="10" l="1"/>
  <c r="B168" i="10" l="1"/>
  <c r="B163" i="10"/>
  <c r="B158" i="10"/>
  <c r="B153" i="10"/>
  <c r="B148" i="10"/>
  <c r="B143" i="10"/>
  <c r="B138" i="10"/>
  <c r="B133" i="10"/>
  <c r="B12" i="10"/>
  <c r="B27" i="10"/>
  <c r="B17" i="10"/>
  <c r="B37" i="10"/>
  <c r="B32" i="10"/>
  <c r="A2" i="10" l="1"/>
  <c r="A5" i="10" l="1"/>
  <c r="B22" i="10" l="1"/>
  <c r="B176" i="10" s="1"/>
  <c r="A6" i="10" l="1"/>
</calcChain>
</file>

<file path=xl/sharedStrings.xml><?xml version="1.0" encoding="utf-8"?>
<sst xmlns="http://schemas.openxmlformats.org/spreadsheetml/2006/main" count="863" uniqueCount="201">
  <si>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</si>
  <si>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</si>
  <si>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</si>
  <si>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</si>
  <si>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</si>
  <si>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</si>
  <si>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</si>
  <si>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</si>
  <si>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</si>
  <si>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</si>
  <si>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</si>
  <si>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</si>
  <si>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</si>
  <si>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</si>
  <si>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</si>
  <si>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</si>
  <si>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</si>
  <si>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</si>
  <si>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</si>
  <si>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</si>
  <si>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</si>
  <si>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</si>
  <si>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</si>
  <si>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</si>
  <si>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</si>
  <si>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</si>
  <si>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</si>
  <si>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</si>
  <si>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</si>
  <si>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</si>
  <si>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</si>
  <si>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</si>
  <si>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</si>
  <si>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</si>
  <si>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</si>
  <si>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</si>
  <si>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</si>
  <si>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</si>
  <si>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</si>
  <si>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</si>
  <si>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</si>
  <si>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</si>
  <si>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</si>
  <si>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</si>
  <si>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</si>
  <si>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</si>
  <si>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</si>
  <si>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</si>
  <si>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</si>
  <si>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</si>
  <si>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</si>
  <si>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</si>
  <si>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</si>
  <si>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</si>
  <si>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</si>
  <si>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</si>
  <si>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</si>
  <si>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</si>
  <si>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</si>
  <si>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</si>
  <si>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</si>
  <si>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</si>
  <si>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</si>
  <si>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</si>
  <si>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</si>
  <si>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</si>
  <si>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</si>
  <si>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</si>
  <si>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</si>
  <si>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</si>
  <si>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</si>
  <si>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</si>
  <si>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</si>
  <si>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</si>
  <si>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</si>
  <si>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</si>
  <si>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</si>
  <si>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</si>
  <si>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</si>
  <si>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</si>
  <si>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</si>
  <si>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m,</t>
  </si>
  <si>
    <t>Articulo 10, numeral 11, Ley de Acceso a la Información Pública</t>
  </si>
  <si>
    <t>Fecha del Contrato/Acta:</t>
  </si>
  <si>
    <t xml:space="preserve">	Terminado adjudicado</t>
  </si>
  <si>
    <t>N/A</t>
  </si>
  <si>
    <t>Telefono: 2207-9400</t>
  </si>
  <si>
    <t>Dirección: 4ta. Calle 7-37 zona 1, Guatemala</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</si>
  <si>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</si>
  <si>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</si>
  <si>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</si>
  <si>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</si>
  <si>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</si>
  <si>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</si>
  <si>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</si>
  <si>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</si>
  <si>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</si>
  <si>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</si>
  <si>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</si>
  <si>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</si>
  <si>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</si>
  <si>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RALON LOPEZ DE QUEZADA SONIA EUGENIA</t>
  </si>
  <si>
    <t>ORELLANA JUAREZ SAMUEL ISAAC</t>
  </si>
  <si>
    <t>MIRANDA GODINEZ DE VELASQUEZ ETELVINA BASILIA FLORIFA</t>
  </si>
  <si>
    <t>RECINOS REYES ELVIRA RUBINES</t>
  </si>
  <si>
    <t>GARCIA TZUL DE NORATO HERMINIA LEONOR</t>
  </si>
  <si>
    <t>ESPAÑA AYALA JUAN ANTONIO</t>
  </si>
  <si>
    <t>115
EXTRACCIÓN DE BASURA Y DESTRUCCIÓN DE DESECHOS SÓLIDOS</t>
  </si>
  <si>
    <t>Departamento de Compras y Adquisiciones</t>
  </si>
  <si>
    <t>Alma Griselda Pérez Cuc</t>
  </si>
  <si>
    <t>09.enero.2020 Hora:09:33:20 a.m.</t>
  </si>
  <si>
    <t>13.enero.2020 Hora:10:49:21 a.m.</t>
  </si>
  <si>
    <t>ACTA ADMINISTRATIVA
5-2020</t>
  </si>
  <si>
    <t>01/01/2020 AL 31/12/2020</t>
  </si>
  <si>
    <t>ACTA ADMINISTRATIVA
7-2020</t>
  </si>
  <si>
    <t>09.enero.2020 Hora:12:01:25 p.m.</t>
  </si>
  <si>
    <t>13.enero.2020 Hora:10:51:49 a.m.</t>
  </si>
  <si>
    <t>ACTA ADMINISTRATIVA
8-2020</t>
  </si>
  <si>
    <t>09.enero.2020 Hora:12:22:26 p.m.</t>
  </si>
  <si>
    <t>13.enero.2020 Hora:10:52:50 a.m.</t>
  </si>
  <si>
    <t>ACTA ADMINISTRATIVA
4-2020</t>
  </si>
  <si>
    <t>09.enero.2020 Hora:09:12:25 a.m.</t>
  </si>
  <si>
    <t>13.enero.2020 Hora:10:42:33 a.m.</t>
  </si>
  <si>
    <t>ACTA ADMINISTRATIVA
6-2020</t>
  </si>
  <si>
    <t>09.enero.2020 Hora:09:47:47 a.m.</t>
  </si>
  <si>
    <t>13.enero.2020 Hora:10:50:36 a.m.</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</si>
  <si>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</si>
  <si>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</si>
  <si>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</si>
  <si>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</si>
  <si>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</si>
  <si>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</si>
  <si>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</si>
  <si>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</si>
  <si>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NUMERAL 11 - CONTRATACIÓN DE BIENES Y SERVICIOS:  COMPRA DIRECTA CON OFERTA ELECTRÓNICA,  ARRENDAMIENTO DE BIENES INMUEBLES, COMPRA DE BAJA CUANTIA, NO APLICA LA LEY DE CONTRATACIONES Y PROCEDIMIENTOS REGULADOS (CASOS DE EXCEPCIÓN)</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</si>
  <si>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</si>
  <si>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</si>
  <si>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</si>
  <si>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</si>
  <si>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</si>
  <si>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</si>
  <si>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</si>
  <si>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</si>
  <si>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</si>
  <si>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</si>
  <si>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</si>
  <si>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</si>
  <si>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DISDEL, SOCIEDAD ANONIMA</t>
  </si>
  <si>
    <t>261
ELEMENTOS Y COMPUESTOS QUÍMICOS</t>
  </si>
  <si>
    <t>VITATRAC SOCIEDAD ANONIMA</t>
  </si>
  <si>
    <t>165
MANTENIMIENTO Y REPARACIÓN DE MEDIOS DE TRANSPORTE</t>
  </si>
  <si>
    <t>RAPIMEC   SOCIEDAD ANONIMA</t>
  </si>
  <si>
    <t>NO APLICA LEY DE CONTRATACIONES DEL ESTADO</t>
  </si>
  <si>
    <t>415
VACACIONES PAGADAS POR RETIRO</t>
  </si>
  <si>
    <t>COC YUP DORA MARINA</t>
  </si>
  <si>
    <t>ARRENDAMIENTO DE BIEN INMUEBLE PARA LA OFICINA DE LA SEDE DEPARTAMENTAL DE LA SECRETARÍA PRESIDENCIAL DE LA MUJER, EN EL DEPARTAMENTO DE TOTONICAPAN, PERIODO AGOSTO 2020.</t>
  </si>
  <si>
    <t>ARRENDAMIENTO DE BIEN INMUEBLE PARA LA OFICINA DE LA SEDE DEPARTAMENTAL DE LA SECRETARÍA PRESIDENCIAL DE LA MUJER, EN EL DEPARTAMENTO DE SOLOLA, PERIODO AGOSTO 2020.</t>
  </si>
  <si>
    <t>ARRENDAMIENTO DE BIEN INMUEBLE PARA LA OFICINA DE LA SEDE DEPARTAMENTAL DE LA SECRETARÍA PRESIDENCIAL DE LA MUJER, EN EL DEPARTAMENTO DE CHIQUIMULA, PERIODO AGOSTO 2020.</t>
  </si>
  <si>
    <t>ARRENDAMIENTO DE BIEN INMUEBLE PARA LA OFICINA DE LA SEDE DEPARTAMENTAL DE LA SECRETARÍA PRESIDENCIAL DE LA MUJER, EN EL DEPARTAMENTO DE SUCHITEPEQUEZ, PERIODO AGOSTO 2020.</t>
  </si>
  <si>
    <t>ARRENDAMIENTO DE BIEN INMUEBLE PARA LA OFICINA DE LA SEDE DEPARTAMENTAL DE LA SECRETARÍA PRESIDENCIAL DE LA MUJER, EN EL DEPARTAMENTO DE IZABAL, PERIODO AGOSTO 2020.</t>
  </si>
  <si>
    <t>ARRENDAMIENTO DE BIEN INMUEBLE PARA LA OFICINA DE LA SEDE DEPARTAMENTAL DE LA SECRETARÍA PRESIDENCIAL DE LA MUJER, EN EL DEPARTAMENTO DE QUETZALTENANGO, PERIODO AGOSTO 2020.</t>
  </si>
  <si>
    <t>SERVICIO DE ARRENDAMIENTO DE 4 FOTOCOPIADORAS MULTIFUNCIONALES PARA IMPRESIONES, REPRODUCCIONES Y ESCANEO DE DOCUMENTOS, PARA LA SECRETARÍA PRESIDENCIAL DE LA MUJER. CORRESPONDIENTE AL MES DE AGOSTO 2020.</t>
  </si>
  <si>
    <t>SERVICIO DE ENLACE DE INTERNET CORPORATIVO Y ENLACE DEDICADO DE DATOS (PUNTO A PUNTO), PARA LA SECRETARÍA PRESIDENCIAL DE LA MUJER, CORRESPONDIENTE AL MES DE AGOSTO 2020</t>
  </si>
  <si>
    <t>SERVICIO DE ALQUILER DE DOS EQUIPOS DE RADIOCOMUNICACIÓN, PARA LA SECRETARÍA PRESIDENCIAL DE LA MUJER, PERÍODO AGOSTO 2020</t>
  </si>
  <si>
    <t>COMPRA DE ALCOHOL ETÍLICO Y ALCOHOL GEL, PARA RESGUARDAR LA SALUD DEL PERSONAL DE LA SECRETARÍA PRESIDENCIAL DE LA MUJER Y VISITANTES, DERIVADO AL COVID-19.</t>
  </si>
  <si>
    <t>SERVICIO MAYOR ES NECESARIO PARA MANTENER EN BUEN FUNCIONAMIENTO AL VEHÍCULO MARCA: DAIHATSU, LÍNEA: TERIOS, PLACA: O-328BBH, PROPIEDAD DE LA SECRETARÍA PRESIDENCIAL DE LA MUJER.</t>
  </si>
  <si>
    <t>241
PAPEL DE ESCRITORIO</t>
  </si>
  <si>
    <t>MULTINEGOCIOS ALLEZA SOCIEDAD ANONIMA</t>
  </si>
  <si>
    <t>COMPRA DE PAPEL BOND, PARA SUMINISTRAR A LAS DIFERENTES DIRECCIONES QUE CONFORMAN LA SECRETARÍA PRESIDENCIAL DE LA MUJER.</t>
  </si>
  <si>
    <t>REPARACIÓN Y SOLDADURA DE BARRA DE TACOS PARA COLOCAR LOS PIES Y PATA PARA PARQUEO, A LA MOTOCICLETA MARCA GÉNESIS, MODELO: 2012, LÍNEA: HJ150-2, PLACA: M116CQS, PROPIEDAD DE LA SECRETARÍA PRESIDENCIAL DE LA MUJER.</t>
  </si>
  <si>
    <t>COMPRA DE MASCARILLAS Y CARETAS PARA PROTECCIÓN FACIAL, PARA SER ENTREGADO AL PERSONAL DE LA SECRETARÍA PRESIDENCIAL DE LA MUJER Y ASÍ RESGUARDAR LA SALUD, DERIVADO AL COVID-19.</t>
  </si>
  <si>
    <t>DISTRIBUIDORA CHAY´S SOCIEDAD ANONIMA</t>
  </si>
  <si>
    <t>295
ÚTILES MENORES, SUMINISTROS E INSTRUMENTOS MÉDICO</t>
  </si>
  <si>
    <t>268
PRODUCTOS PLÁSTICOS, NYLON, VINIL Y P.V.C</t>
  </si>
  <si>
    <t>298
ACCESORIOS Y REPUESTOS EN GENERAL</t>
  </si>
  <si>
    <t>COMPRA DE UNA BATERÍA LTH DE 17 PLACAS 800 AMPERIOS PARA EL VEHÍCULO MARCA: TOYOTA, LÍNEA: HI LUX, PLACA: O-218BBJ, PROPIEDAD DE LA SECRETARÍA PRESIDENCIAL DE LA MUJER.</t>
  </si>
  <si>
    <t>LOPEZ TAVICO REBECA NOLBERTA</t>
  </si>
  <si>
    <t>COMPRA DE GUANTES PARA ENTREGAR AL PERSONAL DE LAS DIFERENTES UNIDADES Y DIRECCIONES DE ESTA SECRETARÍA Y ASÍ RESGUARDAR LA SALUD DEL PERSONAL DE LA SECRETARÍA PRESIDENCIAL DE LA MUJER, DERIVADO AL COVID-19.</t>
  </si>
  <si>
    <t>COMPRA DE UNA BATERÍA LTH DE 500 AMPERIOS PARA EL VEHÍCULO MARCA: DAIHATSU, LÍNEA: TERIOS, PLACA: O-328BBH, EL CUAL ES NECESARIO PARA MANTENER EN BUEN FUNCIONAMIENTO EL VEHÍCULO, PROPIEDAD DE LA SECRETARÍA PRESIDENCIAL DE LA MUJER.</t>
  </si>
  <si>
    <t>GRUPO ROJA, SOCIEDAD ANONIMA</t>
  </si>
  <si>
    <t>COMPRA DE TERMÓMETROS INFRARROJO, QUE SERÁN USADOS EN LA SEPREM COMO MEDIDA PREVENTIVA ANTE EL COVID-19, ASÍ COMO PARA VERIFICAR LA TEMPERATURA DE LOS USUARIOS DE LOS VEHÍCULOS INSTITUCIONALES, DEL PERSONAL QUE INGRESA A LAS INSTALACIONES DE SEPREM.</t>
  </si>
  <si>
    <t>114
CORREOS Y TELEGRAFOS</t>
  </si>
  <si>
    <t>CARGO EXPRESO, SOCIEDAD ANONIMA</t>
  </si>
  <si>
    <t>SERVICIO DE MENSAJERÍA PARA EL ENVIÓ Y TRASLADO DE CORRESPONDENCIA DE DOCUMENTOS A LAS SEDES DEPARTAMENTALES DE LA SECRETARÍA PRESIDENCIAL DE LA MUJER Y VICEVERSA, PERIODO JULIO 2020.</t>
  </si>
  <si>
    <t>PAGO DE 7 DÍAS DE VACACIONES A DORA MARINA COC YUP CORRESPONDIENTE AL PERIODO LABORADO DEL 01/01/2020 AL 30/04/2020.</t>
  </si>
  <si>
    <t>CAMPOSECO SIERRA CLAUDIA KARINA</t>
  </si>
  <si>
    <t xml:space="preserve">	PAGO DE 13 DÍAS DE VACACIONES DE CLAUDIA KARINA CAMPOSECO SIERRA CORRESPONDIENTE A 8 DÍAS POR EL PERIODO LABORADO DEL 01/01/2019 AL 31/12/2019 Y 5 DÍAS POR EL PERIODO LABORADO DEL 01/01/2020 AL 31/03/2020.</t>
  </si>
  <si>
    <t>PAGO DE 17 DÍAS DE VACACIONES A ELENA EMILSE BOLAÑOS GIL CORRESPONDIENTE A: 5 DÍAS POR EL PERIODO LABORADO DEL 17/09/2019 AL 31/12/2019 Y 12 DÍAS POR EL PERIODO LABORADO DEL 01/01/2020 AL 29/07/2020.</t>
  </si>
  <si>
    <t>BOLAÑOS GIL ELENA EMILSE</t>
  </si>
  <si>
    <t>MONTEPEQUE AQUINO DE MARROQUIN DAMARIS OTILIA</t>
  </si>
  <si>
    <t>PAGO DE 29 DÍAS DE VACACIONES A DAMARIS OTILIA MONTEPEQUE AQUINO CORRESPONDIENTE A 18 DÍAS POR EL PERIODO LABORADO DEL 01/01/2019 AL 31/12/2019 Y 11 DÍAS POR EL PERIODO LABORADO DEL 01/01/2020 AL 21/07/2020.</t>
  </si>
  <si>
    <t>SERVICIO DE AGUA POTABLE PARA PROVEER AL PERSONAL DEL PROGRAMA DE PREVENCIÓN Y ERRADICACIÓN DE LA VIOLENCIA INTRAFAMILIAR -PROPEVI-, PERÍODO DEL 18/07/2020 AL 17/08/2020, CONTADOR 70146704.</t>
  </si>
  <si>
    <t>SERVICIO DE AGUA POTABLE PARA PROVEER AL PERSONAL DE LA SECRETARÍA PRESIDENCIAL DE LA MUJER, PERÍODO DEL 18/07/2020 AL 17/08/2020, CONTADOR 70229261.</t>
  </si>
  <si>
    <t>SERVICIO DE ENERGÍA ELÉCTRICA PARA LAS INSTALACIONES DE LA BODEGA DE LA ZONA 18, DONDE SE ENCUENTRA LABORANDO EL PERSONAL DE LA SECRETARÍA PRESIDENCIAL DE LA MUJER, CONTADOR S41877, PERIODO 21/07/2020 AL 21/08/2020.</t>
  </si>
  <si>
    <t>PAGO DE SERVICIO DE ENERGÍA ELÉCTRICA PARA LAS OFICINAS DE LA SECRETARÍA PRESIDENCIAL DE LA MUJER, PERIODO 09/07/2020 AL 10/08/2020, CONTADORES: S63158 Y T29105.</t>
  </si>
  <si>
    <t>PAGO DE SERVICIO DE ENERGÍA ELÉCTRICA PARA LAS OFICINAS DEL PROGRAMA DE PREVENCIÓN Y ERRADICACIÓN DE LA VIOLENCIA INTRAFAMILIAR -PROPEVI-, PERIODO 09/07/2020 AL 10/08/2020, CONTADOR S47946.</t>
  </si>
  <si>
    <t>SERVICIO DE EXTRACCIÓN DE BASURA EN LAS INSTALACIONES DE LA SECRETARÍA PRESIDENCIAL DE LA MUJER, -SEPREM-, CORRESPONDIENTE AL MES DE AGOSTO 2020.</t>
  </si>
  <si>
    <t>PAGO DE SERVICIO DE TELEFONÍA FIJA AL PERSONAL DE LAS DIFERENTES DIRECCIONES DE LA SECRETARÍA PRESIDENCIAL DE LA MUJER, PERIODO DEL 02/07/2020 AL 01/08/2020, NUMERO 2207-9400.</t>
  </si>
  <si>
    <t>SERVICIO DE TELEFONÍA FIJA PARA PROVEER AL PERSONAL DE LAS DIFERENTES DIRECCIONES DE LA SECRETARÍA PRESIDENCIAL DE LA MUJER, PERIODO 02/07/2020 AL 01/08/2020, NUMERO 2230-0977; 2230-0982; 2230-0981.</t>
  </si>
  <si>
    <t>PAGO SERVICIO DE TELEFONÍA FIJA AL PERSONAL DEL PROGRAMA DE PREVENCIÓN Y ERRADICACIÓN DE LA VIOLENCIA INTRAFAMILIAR -PROPEVI-, PERIODO DEL 02/07/2020 AL 01/08/2020, NÚMEROS 2220-6318 Y 2251-0193.</t>
  </si>
  <si>
    <r>
      <rPr>
        <b/>
        <sz val="16"/>
        <color theme="1"/>
        <rFont val="Calibri"/>
        <family val="2"/>
        <scheme val="minor"/>
      </rPr>
      <t xml:space="preserve">Aprobado: </t>
    </r>
    <r>
      <rPr>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</si>
</sst>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_(&quot;Q&quot;* #,##0.00_);_(&quot;Q&quot;* \(#,##0.00\);_(&quot;Q&quot;* &quot;-&quot;??_);_(@_)"/>
    <numFmt numFmtId="166" formatCode="_(* #,##0.00_);_(* \(#,##0.00\);_(* &quot;-&quot;??_);_(@_)"/>
    <numFmt numFmtId="168" formatCode="_-[$$-540A]* #,##0.00_ ;_-[$$-540A]* \-#,##0.00\ ;_-[$$-540A]* &quot;-&quot;??_ ;_-@_ "/>
  </numFmts>
  <fonts count="1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8"/>
      <name val="Calibri"/>
      <family val="2"/>
      <scheme val="minor"/>
    </font>
    <font>
      <b/>
      <sz val="14"/>
      <name val="Calibri"/>
      <family val="2"/>
      <scheme val="minor"/>
    </font>
    <font>
      <sz val="11"/>
      <color theme="0"/>
      <name val="Calibri"/>
      <family val="2"/>
      <scheme val="minor"/>
    </font>
    <font>
      <sz val="16"/>
      <name val="Calibri"/>
      <family val="2"/>
      <scheme val="minor"/>
    </font>
    <font>
      <sz val="16"/>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s>
  <cellStyleXfs count="3">
    <xf numFmtId="0" fontId="0" fillId="0" borderId="0"/>
    <xf numFmtId="0" fontId="1" fillId="0" borderId="0"/>
    <xf numFmtId="166" fontId="6" fillId="0" borderId="0" applyFont="0" applyFill="0" applyBorder="0" applyAlignment="0" applyProtection="0"/>
  </cellStyleXfs>
  <cellXfs count="179">
    <xf numFmtId="0" fontId="0" fillId="0" borderId="0" xfId="0"/>
    <xf numFmtId="0" fontId="0" fillId="0" borderId="1"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2" xfId="0" applyBorder="1"/>
    <xf numFmtId="0" fontId="0" fillId="0" borderId="16" xfId="0" applyBorder="1"/>
    <xf numFmtId="0" fontId="0" fillId="0" borderId="10" xfId="0" applyBorder="1"/>
    <xf numFmtId="0" fontId="0" fillId="0" borderId="12" xfId="0" applyBorder="1"/>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9" fillId="0" borderId="8" xfId="0" applyFont="1" applyFill="1" applyBorder="1" applyAlignment="1">
      <alignment vertical="center"/>
    </xf>
    <xf numFmtId="0" fontId="9" fillId="0" borderId="0" xfId="0" applyFont="1" applyFill="1"/>
    <xf numFmtId="0" fontId="9"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166" fontId="9" fillId="0" borderId="0" xfId="2" applyFont="1" applyFill="1"/>
    <xf numFmtId="0" fontId="9" fillId="0" borderId="13" xfId="0" applyFont="1" applyFill="1" applyBorder="1" applyAlignment="1">
      <alignment vertical="center"/>
    </xf>
    <xf numFmtId="0" fontId="9" fillId="0" borderId="0" xfId="0" applyFont="1" applyFill="1" applyBorder="1"/>
    <xf numFmtId="166" fontId="9" fillId="0" borderId="0" xfId="2" applyFont="1" applyFill="1" applyBorder="1"/>
    <xf numFmtId="0" fontId="11" fillId="0" borderId="0" xfId="0" applyFont="1" applyFill="1"/>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1" fillId="0" borderId="13" xfId="0" applyFont="1" applyFill="1" applyBorder="1" applyAlignment="1">
      <alignment vertical="center"/>
    </xf>
    <xf numFmtId="0" fontId="9" fillId="0" borderId="33" xfId="0" applyFont="1" applyFill="1" applyBorder="1"/>
    <xf numFmtId="0" fontId="9" fillId="0" borderId="32" xfId="0" applyFont="1" applyFill="1" applyBorder="1"/>
    <xf numFmtId="0" fontId="9" fillId="0" borderId="26" xfId="0" applyFont="1" applyFill="1" applyBorder="1"/>
    <xf numFmtId="166" fontId="9" fillId="0" borderId="26" xfId="2" applyFont="1" applyFill="1" applyBorder="1"/>
    <xf numFmtId="0" fontId="11" fillId="0" borderId="8" xfId="0" applyFont="1" applyFill="1" applyBorder="1" applyAlignment="1">
      <alignment vertical="center" wrapText="1"/>
    </xf>
    <xf numFmtId="0" fontId="9" fillId="0" borderId="0" xfId="0" applyFont="1" applyFill="1" applyBorder="1" applyAlignment="1">
      <alignment vertical="top"/>
    </xf>
    <xf numFmtId="4" fontId="9" fillId="0" borderId="0" xfId="0" applyNumberFormat="1" applyFont="1" applyFill="1"/>
    <xf numFmtId="0" fontId="11" fillId="0" borderId="8" xfId="0" applyFont="1" applyFill="1" applyBorder="1" applyAlignment="1">
      <alignment horizontal="left" vertical="center"/>
    </xf>
    <xf numFmtId="0" fontId="9" fillId="0" borderId="8" xfId="0" applyFont="1" applyFill="1" applyBorder="1" applyAlignment="1">
      <alignment horizontal="left" vertical="center"/>
    </xf>
    <xf numFmtId="0" fontId="11" fillId="0" borderId="13" xfId="0" applyFont="1" applyFill="1" applyBorder="1" applyAlignment="1">
      <alignment horizontal="left" vertical="center"/>
    </xf>
    <xf numFmtId="0" fontId="9" fillId="0" borderId="1" xfId="0" applyFont="1" applyFill="1" applyBorder="1" applyAlignment="1">
      <alignment vertical="top" wrapText="1"/>
    </xf>
    <xf numFmtId="0" fontId="9"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xf>
    <xf numFmtId="0" fontId="9" fillId="0" borderId="19" xfId="0" applyFont="1" applyFill="1" applyBorder="1"/>
    <xf numFmtId="0" fontId="11" fillId="0" borderId="1" xfId="0" applyFont="1" applyFill="1" applyBorder="1" applyAlignment="1">
      <alignment horizontal="justify" vertical="center" wrapText="1"/>
    </xf>
    <xf numFmtId="0" fontId="10" fillId="3" borderId="3" xfId="0" applyFont="1" applyFill="1" applyBorder="1" applyAlignment="1">
      <alignment horizontal="center" vertical="center" wrapText="1"/>
    </xf>
    <xf numFmtId="165" fontId="13" fillId="0" borderId="19" xfId="0" applyNumberFormat="1" applyFont="1" applyFill="1" applyBorder="1" applyAlignment="1">
      <alignment vertical="center"/>
    </xf>
    <xf numFmtId="49" fontId="11" fillId="0" borderId="8" xfId="0" applyNumberFormat="1" applyFont="1" applyFill="1" applyBorder="1" applyAlignment="1">
      <alignment horizontal="left" vertical="center" wrapText="1"/>
    </xf>
    <xf numFmtId="0" fontId="11" fillId="0" borderId="1" xfId="0" applyFont="1" applyFill="1" applyBorder="1" applyAlignment="1">
      <alignment horizontal="justify" vertical="top" wrapText="1"/>
    </xf>
    <xf numFmtId="0" fontId="8" fillId="0" borderId="19" xfId="0" applyFont="1" applyFill="1" applyBorder="1" applyAlignment="1">
      <alignment horizontal="center" vertical="center"/>
    </xf>
    <xf numFmtId="165" fontId="9" fillId="0" borderId="0" xfId="0" applyNumberFormat="1" applyFont="1" applyFill="1" applyBorder="1"/>
    <xf numFmtId="168" fontId="9" fillId="0" borderId="0" xfId="0" applyNumberFormat="1" applyFont="1" applyFill="1" applyBorder="1"/>
    <xf numFmtId="166" fontId="12" fillId="0" borderId="0" xfId="2" applyFont="1" applyFill="1" applyBorder="1"/>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166" fontId="14" fillId="0" borderId="0" xfId="0" applyNumberFormat="1" applyFont="1" applyFill="1" applyBorder="1"/>
    <xf numFmtId="168" fontId="14" fillId="0" borderId="0" xfId="0" applyNumberFormat="1" applyFont="1" applyFill="1" applyBorder="1"/>
    <xf numFmtId="0" fontId="8" fillId="0" borderId="33" xfId="0" applyFont="1" applyBorder="1"/>
    <xf numFmtId="0" fontId="15" fillId="0" borderId="0" xfId="0" applyFont="1"/>
    <xf numFmtId="0" fontId="15" fillId="0" borderId="32" xfId="0" applyFont="1" applyBorder="1"/>
    <xf numFmtId="0" fontId="15" fillId="0" borderId="33" xfId="0" applyFont="1" applyBorder="1"/>
    <xf numFmtId="0" fontId="15" fillId="0" borderId="0" xfId="0" applyFont="1" applyFill="1"/>
    <xf numFmtId="0" fontId="15" fillId="0" borderId="0" xfId="0" applyFont="1" applyBorder="1"/>
    <xf numFmtId="0" fontId="8" fillId="0" borderId="0" xfId="0" applyFont="1" applyBorder="1"/>
    <xf numFmtId="0" fontId="15" fillId="0" borderId="35" xfId="0" applyFont="1" applyFill="1" applyBorder="1"/>
    <xf numFmtId="0" fontId="15" fillId="0" borderId="26" xfId="0" applyFont="1" applyFill="1" applyBorder="1"/>
    <xf numFmtId="0" fontId="8" fillId="0" borderId="26" xfId="0" applyFont="1" applyFill="1" applyBorder="1"/>
    <xf numFmtId="0" fontId="15" fillId="0" borderId="25" xfId="0" applyFont="1" applyFill="1" applyBorder="1"/>
    <xf numFmtId="165" fontId="9" fillId="0" borderId="17" xfId="0" applyNumberFormat="1" applyFont="1" applyFill="1" applyBorder="1" applyAlignment="1">
      <alignment vertical="center"/>
    </xf>
    <xf numFmtId="165" fontId="9" fillId="0" borderId="5" xfId="0" applyNumberFormat="1" applyFont="1" applyFill="1" applyBorder="1" applyAlignment="1">
      <alignment vertical="center"/>
    </xf>
    <xf numFmtId="0" fontId="9" fillId="0" borderId="4" xfId="0" applyFont="1" applyFill="1" applyBorder="1" applyAlignment="1">
      <alignment horizontal="center" vertical="center" wrapText="1"/>
    </xf>
    <xf numFmtId="165" fontId="9" fillId="0" borderId="2" xfId="0" applyNumberFormat="1"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3" fillId="0" borderId="6" xfId="0" applyFont="1" applyBorder="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3" fillId="0" borderId="6" xfId="0" applyFont="1" applyBorder="1" applyAlignment="1">
      <alignment horizontal="center" vertical="center"/>
    </xf>
    <xf numFmtId="0" fontId="7" fillId="0" borderId="26" xfId="0" applyFont="1" applyBorder="1" applyAlignment="1">
      <alignment horizontal="center" vertical="center"/>
    </xf>
    <xf numFmtId="0" fontId="11" fillId="0" borderId="1"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1" fillId="0" borderId="27" xfId="0" applyFont="1" applyFill="1" applyBorder="1" applyAlignment="1">
      <alignment horizontal="left"/>
    </xf>
    <xf numFmtId="0" fontId="11" fillId="0" borderId="28" xfId="0" applyFont="1" applyFill="1" applyBorder="1" applyAlignment="1">
      <alignment horizontal="left"/>
    </xf>
    <xf numFmtId="0" fontId="11" fillId="0" borderId="24" xfId="0" applyFont="1" applyFill="1" applyBorder="1" applyAlignment="1">
      <alignment horizontal="left"/>
    </xf>
    <xf numFmtId="0" fontId="11" fillId="0" borderId="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4" xfId="0" applyFont="1" applyFill="1" applyBorder="1" applyAlignment="1">
      <alignment horizontal="left" vertical="top"/>
    </xf>
    <xf numFmtId="0" fontId="9" fillId="0" borderId="2" xfId="0" applyFont="1" applyFill="1" applyBorder="1" applyAlignment="1">
      <alignment horizontal="left" vertical="top"/>
    </xf>
    <xf numFmtId="0" fontId="8" fillId="0" borderId="31" xfId="0" applyFont="1" applyFill="1" applyBorder="1" applyAlignment="1">
      <alignment horizontal="left" wrapText="1"/>
    </xf>
    <xf numFmtId="0" fontId="8" fillId="0" borderId="6" xfId="0" applyFont="1" applyFill="1" applyBorder="1" applyAlignment="1">
      <alignment horizontal="left" wrapText="1"/>
    </xf>
    <xf numFmtId="0" fontId="8" fillId="0" borderId="34" xfId="0" applyFont="1" applyFill="1" applyBorder="1" applyAlignment="1">
      <alignment horizontal="left" wrapText="1"/>
    </xf>
    <xf numFmtId="0" fontId="10" fillId="3" borderId="3"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19" xfId="0" applyFont="1" applyFill="1" applyBorder="1" applyAlignment="1">
      <alignment vertical="center" wrapText="1"/>
    </xf>
    <xf numFmtId="165" fontId="11" fillId="0" borderId="17"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5" fontId="11" fillId="0" borderId="19"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 xfId="0" applyFont="1" applyFill="1" applyBorder="1" applyAlignment="1">
      <alignment horizontal="left" vertical="top"/>
    </xf>
    <xf numFmtId="0" fontId="9" fillId="0" borderId="19" xfId="0" applyFont="1" applyFill="1" applyBorder="1" applyAlignment="1">
      <alignment horizontal="left" vertical="top"/>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19" xfId="0" applyFont="1" applyFill="1" applyBorder="1" applyAlignment="1">
      <alignment horizontal="left" vertical="top"/>
    </xf>
    <xf numFmtId="0" fontId="9"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2" xfId="0" applyFont="1" applyFill="1" applyBorder="1" applyAlignment="1">
      <alignment vertical="center" wrapText="1"/>
    </xf>
    <xf numFmtId="165" fontId="11" fillId="0" borderId="2"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1" fillId="0" borderId="2" xfId="0" applyFont="1" applyFill="1" applyBorder="1" applyAlignment="1">
      <alignment horizontal="left" vertical="top"/>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6" fillId="0" borderId="0"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108"/>
      <c r="B1" s="108"/>
    </row>
    <row r="2" spans="1:9" ht="18.75" x14ac:dyDescent="0.25">
      <c r="A2" s="105" t="s">
        <v>39</v>
      </c>
      <c r="B2" s="106"/>
      <c r="C2" s="106"/>
      <c r="D2" s="106"/>
      <c r="E2" s="106"/>
      <c r="F2" s="106"/>
      <c r="G2" s="106"/>
      <c r="H2" s="106"/>
      <c r="I2" s="107"/>
    </row>
    <row r="3" spans="1:9" ht="18.75" x14ac:dyDescent="0.25">
      <c r="A3" s="105" t="s">
        <v>44</v>
      </c>
      <c r="B3" s="106"/>
      <c r="C3" s="106"/>
      <c r="D3" s="106"/>
      <c r="E3" s="106"/>
      <c r="F3" s="106"/>
      <c r="G3" s="106"/>
      <c r="H3" s="106"/>
      <c r="I3" s="107"/>
    </row>
    <row r="4" spans="1:9" ht="15.75" customHeight="1" x14ac:dyDescent="0.25">
      <c r="A4" s="116" t="s">
        <v>40</v>
      </c>
      <c r="B4" s="117"/>
      <c r="C4" s="118"/>
      <c r="D4" s="116" t="s">
        <v>41</v>
      </c>
      <c r="E4" s="117"/>
      <c r="F4" s="117"/>
      <c r="G4" s="117"/>
      <c r="H4" s="117"/>
      <c r="I4" s="118"/>
    </row>
    <row r="5" spans="1:9" ht="15.75" x14ac:dyDescent="0.25">
      <c r="A5" s="109" t="s">
        <v>42</v>
      </c>
      <c r="B5" s="110"/>
      <c r="C5" s="110"/>
      <c r="D5" s="110"/>
      <c r="E5" s="110"/>
      <c r="F5" s="110"/>
      <c r="G5" s="110"/>
      <c r="H5" s="110"/>
      <c r="I5" s="111"/>
    </row>
    <row r="6" spans="1:9" ht="15.75" x14ac:dyDescent="0.25">
      <c r="A6" s="109" t="s">
        <v>36</v>
      </c>
      <c r="B6" s="110"/>
      <c r="C6" s="110"/>
      <c r="D6" s="110"/>
      <c r="E6" s="110"/>
      <c r="F6" s="110"/>
      <c r="G6" s="110"/>
      <c r="H6" s="110"/>
      <c r="I6" s="111"/>
    </row>
    <row r="7" spans="1:9" ht="15.75" x14ac:dyDescent="0.25">
      <c r="A7" s="109" t="s">
        <v>37</v>
      </c>
      <c r="B7" s="110"/>
      <c r="C7" s="110"/>
      <c r="D7" s="110"/>
      <c r="E7" s="110"/>
      <c r="F7" s="110"/>
      <c r="G7" s="110"/>
      <c r="H7" s="110"/>
      <c r="I7" s="111"/>
    </row>
    <row r="8" spans="1:9" ht="15.75" x14ac:dyDescent="0.25">
      <c r="A8" s="109" t="s">
        <v>43</v>
      </c>
      <c r="B8" s="110"/>
      <c r="C8" s="110"/>
      <c r="D8" s="110"/>
      <c r="E8" s="110"/>
      <c r="F8" s="110"/>
      <c r="G8" s="110"/>
      <c r="H8" s="110"/>
      <c r="I8" s="111"/>
    </row>
    <row r="9" spans="1:9" ht="15.75" x14ac:dyDescent="0.25">
      <c r="A9" s="113" t="s">
        <v>38</v>
      </c>
      <c r="B9" s="114"/>
      <c r="C9" s="114"/>
      <c r="D9" s="114"/>
      <c r="E9" s="114"/>
      <c r="F9" s="114"/>
      <c r="G9" s="114"/>
      <c r="H9" s="114"/>
      <c r="I9" s="115"/>
    </row>
    <row r="10" spans="1:9" ht="15.75" x14ac:dyDescent="0.25">
      <c r="A10" s="19"/>
      <c r="B10" s="19"/>
      <c r="C10" s="19"/>
      <c r="D10" s="19"/>
      <c r="E10" s="19"/>
      <c r="F10" s="19"/>
      <c r="G10" s="19"/>
      <c r="H10" s="19"/>
      <c r="I10" s="19"/>
    </row>
    <row r="11" spans="1:9" ht="21" customHeight="1" thickBot="1" x14ac:dyDescent="0.4">
      <c r="A11" s="112" t="s">
        <v>49</v>
      </c>
      <c r="B11" s="112"/>
      <c r="C11" s="112"/>
      <c r="D11" s="112"/>
      <c r="E11" s="112"/>
      <c r="F11" s="112"/>
      <c r="G11" s="112"/>
      <c r="H11" s="112"/>
      <c r="I11" s="112"/>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120" t="s">
        <v>39</v>
      </c>
      <c r="B2" s="120"/>
      <c r="C2" s="120"/>
      <c r="D2" s="120"/>
      <c r="E2" s="120"/>
      <c r="F2" s="120"/>
      <c r="G2" s="120"/>
      <c r="H2" s="120"/>
      <c r="I2" s="120"/>
      <c r="J2" s="120"/>
      <c r="K2" s="120"/>
      <c r="L2" s="120"/>
      <c r="M2" s="120"/>
      <c r="N2" s="120"/>
      <c r="O2" s="120"/>
      <c r="P2" s="120"/>
    </row>
    <row r="3" spans="1:16" ht="18.75" x14ac:dyDescent="0.25">
      <c r="A3" s="105" t="s">
        <v>44</v>
      </c>
      <c r="B3" s="106"/>
      <c r="C3" s="106"/>
      <c r="D3" s="106"/>
      <c r="E3" s="106"/>
      <c r="F3" s="106"/>
      <c r="G3" s="106"/>
      <c r="H3" s="106"/>
      <c r="I3" s="106"/>
      <c r="J3" s="106"/>
      <c r="K3" s="106"/>
      <c r="L3" s="106"/>
      <c r="M3" s="106"/>
      <c r="N3" s="106"/>
      <c r="O3" s="106"/>
      <c r="P3" s="106"/>
    </row>
    <row r="4" spans="1:16" ht="15.75" customHeight="1" x14ac:dyDescent="0.25">
      <c r="A4" s="116" t="s">
        <v>40</v>
      </c>
      <c r="B4" s="117"/>
      <c r="C4" s="117"/>
      <c r="D4" s="117" t="s">
        <v>41</v>
      </c>
      <c r="E4" s="117"/>
      <c r="F4" s="117"/>
      <c r="G4" s="117"/>
      <c r="H4" s="117"/>
      <c r="I4" s="117"/>
      <c r="J4" s="117"/>
      <c r="K4" s="117"/>
      <c r="L4" s="117"/>
      <c r="M4" s="117"/>
      <c r="N4" s="117"/>
      <c r="O4" s="117"/>
      <c r="P4" s="117"/>
    </row>
    <row r="5" spans="1:16" ht="15.75" x14ac:dyDescent="0.25">
      <c r="A5" s="109" t="s">
        <v>42</v>
      </c>
      <c r="B5" s="110"/>
      <c r="C5" s="110"/>
      <c r="D5" s="110"/>
      <c r="E5" s="110"/>
      <c r="F5" s="110"/>
      <c r="G5" s="110"/>
      <c r="H5" s="110"/>
      <c r="I5" s="110"/>
      <c r="J5" s="110"/>
      <c r="K5" s="110"/>
      <c r="L5" s="110"/>
      <c r="M5" s="110"/>
      <c r="N5" s="110"/>
      <c r="O5" s="110"/>
      <c r="P5" s="110"/>
    </row>
    <row r="6" spans="1:16" ht="15.75" x14ac:dyDescent="0.25">
      <c r="A6" s="109" t="s">
        <v>48</v>
      </c>
      <c r="B6" s="110"/>
      <c r="C6" s="110"/>
      <c r="D6" s="110"/>
      <c r="E6" s="110"/>
      <c r="F6" s="110"/>
      <c r="G6" s="110"/>
      <c r="H6" s="110"/>
      <c r="I6" s="110"/>
      <c r="J6" s="110"/>
      <c r="K6" s="110"/>
      <c r="L6" s="110"/>
      <c r="M6" s="110"/>
      <c r="N6" s="110"/>
      <c r="O6" s="110"/>
      <c r="P6" s="110"/>
    </row>
    <row r="7" spans="1:16" ht="15.75" x14ac:dyDescent="0.25">
      <c r="A7" s="109" t="s">
        <v>37</v>
      </c>
      <c r="B7" s="110"/>
      <c r="C7" s="110"/>
      <c r="D7" s="110"/>
      <c r="E7" s="110"/>
      <c r="F7" s="110"/>
      <c r="G7" s="110"/>
      <c r="H7" s="110"/>
      <c r="I7" s="110"/>
      <c r="J7" s="110"/>
      <c r="K7" s="110"/>
      <c r="L7" s="110"/>
      <c r="M7" s="110"/>
      <c r="N7" s="110"/>
      <c r="O7" s="110"/>
      <c r="P7" s="110"/>
    </row>
    <row r="8" spans="1:16" ht="15.75" x14ac:dyDescent="0.25">
      <c r="A8" s="109" t="s">
        <v>43</v>
      </c>
      <c r="B8" s="110"/>
      <c r="C8" s="110"/>
      <c r="D8" s="110"/>
      <c r="E8" s="110"/>
      <c r="F8" s="110"/>
      <c r="G8" s="110"/>
      <c r="H8" s="110"/>
      <c r="I8" s="110"/>
      <c r="J8" s="110"/>
      <c r="K8" s="110"/>
      <c r="L8" s="110"/>
      <c r="M8" s="110"/>
      <c r="N8" s="110"/>
      <c r="O8" s="110"/>
      <c r="P8" s="110"/>
    </row>
    <row r="9" spans="1:16" ht="15.75" x14ac:dyDescent="0.25">
      <c r="A9" s="109" t="s">
        <v>59</v>
      </c>
      <c r="B9" s="110"/>
      <c r="C9" s="110"/>
      <c r="D9" s="110"/>
      <c r="E9" s="110"/>
      <c r="F9" s="110"/>
      <c r="G9" s="110"/>
      <c r="H9" s="110"/>
      <c r="I9" s="110"/>
      <c r="J9" s="110"/>
      <c r="K9" s="110"/>
      <c r="L9" s="110"/>
      <c r="M9" s="110"/>
      <c r="N9" s="110"/>
      <c r="O9" s="110"/>
      <c r="P9" s="110"/>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119" t="s">
        <v>35</v>
      </c>
      <c r="B11" s="119"/>
      <c r="C11" s="119"/>
      <c r="D11" s="119"/>
      <c r="E11" s="119"/>
      <c r="F11" s="119"/>
      <c r="G11" s="119"/>
      <c r="H11" s="119"/>
      <c r="I11" s="119"/>
      <c r="J11" s="119"/>
      <c r="K11" s="119"/>
      <c r="L11" s="119"/>
      <c r="M11" s="119"/>
      <c r="N11" s="119"/>
      <c r="O11" s="119"/>
      <c r="P11" s="119"/>
    </row>
    <row r="12" spans="1:16" s="20" customFormat="1" ht="48" customHeight="1" x14ac:dyDescent="0.25">
      <c r="A12" s="31" t="s">
        <v>23</v>
      </c>
      <c r="B12" s="32" t="s">
        <v>58</v>
      </c>
      <c r="C12" s="33" t="s">
        <v>31</v>
      </c>
      <c r="D12" s="32" t="s">
        <v>19</v>
      </c>
      <c r="E12" s="32" t="s">
        <v>20</v>
      </c>
      <c r="F12" s="34" t="s">
        <v>30</v>
      </c>
      <c r="G12" s="34" t="s">
        <v>51</v>
      </c>
      <c r="H12" s="34" t="s">
        <v>54</v>
      </c>
      <c r="I12" s="34" t="s">
        <v>52</v>
      </c>
      <c r="J12" s="34" t="s">
        <v>24</v>
      </c>
      <c r="K12" s="34" t="s">
        <v>55</v>
      </c>
      <c r="L12" s="34" t="s">
        <v>53</v>
      </c>
      <c r="M12" s="33" t="s">
        <v>25</v>
      </c>
      <c r="N12" s="33" t="s">
        <v>56</v>
      </c>
      <c r="O12" s="34" t="s">
        <v>30</v>
      </c>
      <c r="P12" s="34"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60</v>
      </c>
      <c r="H48"/>
      <c r="I48"/>
    </row>
    <row r="49" spans="3:9" x14ac:dyDescent="0.25">
      <c r="H49"/>
      <c r="I49"/>
    </row>
    <row r="50" spans="3:9" x14ac:dyDescent="0.25">
      <c r="C50" t="s">
        <v>47</v>
      </c>
      <c r="F50" t="s">
        <v>46</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186"/>
  <sheetViews>
    <sheetView tabSelected="1" zoomScale="70" zoomScaleNormal="70" zoomScaleSheetLayoutView="40" workbookViewId="0">
      <selection activeCell="C12" sqref="C12:C16"/>
    </sheetView>
  </sheetViews>
  <sheetFormatPr baseColWidth="10" defaultRowHeight="15" x14ac:dyDescent="0.25"/>
  <cols>
    <col min="1" max="1" width="20.85546875" style="44" customWidth="1"/>
    <col min="2" max="2" width="19.42578125" style="44" customWidth="1"/>
    <col min="3" max="3" width="17.5703125" style="44" customWidth="1"/>
    <col min="4" max="4" width="13.42578125" style="44" customWidth="1"/>
    <col min="5" max="5" width="17.42578125" style="44" customWidth="1"/>
    <col min="6" max="6" width="20.28515625" style="44" customWidth="1"/>
    <col min="7" max="7" width="25" style="44" customWidth="1"/>
    <col min="8" max="8" width="23.42578125" style="44" customWidth="1"/>
    <col min="9" max="9" width="23.140625" style="44" customWidth="1"/>
    <col min="10" max="10" width="25.140625" style="44" customWidth="1"/>
    <col min="11" max="11" width="34.5703125" style="44" customWidth="1"/>
    <col min="12" max="12" width="19.28515625" style="44" customWidth="1"/>
    <col min="13" max="13" width="24.140625" style="44" customWidth="1"/>
    <col min="14" max="14" width="15.28515625" style="44" bestFit="1" customWidth="1"/>
    <col min="15" max="16384" width="11.42578125" style="44"/>
  </cols>
  <sheetData>
    <row r="1" spans="1:11" ht="96" customHeight="1" x14ac:dyDescent="0.25">
      <c r="A1" s="122" t="s">
        <v>39</v>
      </c>
      <c r="B1" s="122"/>
      <c r="C1" s="122"/>
      <c r="D1" s="122"/>
      <c r="E1" s="122"/>
      <c r="F1" s="122"/>
      <c r="G1" s="122"/>
      <c r="H1" s="122"/>
      <c r="I1" s="122"/>
      <c r="J1" s="122"/>
      <c r="K1" s="122"/>
    </row>
    <row r="2" spans="1:11" ht="21" x14ac:dyDescent="0.35">
      <c r="A2" s="123" t="e">
        <f>+#REF!</f>
        <v>#REF!</v>
      </c>
      <c r="B2" s="123"/>
      <c r="C2" s="123"/>
      <c r="D2" s="123"/>
      <c r="E2" s="123"/>
      <c r="F2" s="123"/>
      <c r="G2" s="123"/>
      <c r="H2" s="123"/>
      <c r="I2" s="123"/>
      <c r="J2" s="123"/>
      <c r="K2" s="123"/>
    </row>
    <row r="3" spans="1:11" s="52" customFormat="1" x14ac:dyDescent="0.25">
      <c r="A3" s="121" t="e">
        <f>+#REF!</f>
        <v>#REF!</v>
      </c>
      <c r="B3" s="121"/>
      <c r="C3" s="121"/>
      <c r="D3" s="121"/>
      <c r="E3" s="121"/>
      <c r="F3" s="121"/>
      <c r="G3" s="121" t="s">
        <v>86</v>
      </c>
      <c r="H3" s="121"/>
      <c r="I3" s="121"/>
      <c r="J3" s="121"/>
      <c r="K3" s="121"/>
    </row>
    <row r="4" spans="1:11" s="52" customFormat="1" x14ac:dyDescent="0.25">
      <c r="A4" s="124" t="s">
        <v>87</v>
      </c>
      <c r="B4" s="125"/>
      <c r="C4" s="125"/>
      <c r="D4" s="125"/>
      <c r="E4" s="125"/>
      <c r="F4" s="125"/>
      <c r="G4" s="125"/>
      <c r="H4" s="125"/>
      <c r="I4" s="125"/>
      <c r="J4" s="125"/>
      <c r="K4" s="126"/>
    </row>
    <row r="5" spans="1:11" s="52" customFormat="1" x14ac:dyDescent="0.25">
      <c r="A5" s="121" t="e">
        <f>+#REF!</f>
        <v>#REF!</v>
      </c>
      <c r="B5" s="121"/>
      <c r="C5" s="121"/>
      <c r="D5" s="121"/>
      <c r="E5" s="121"/>
      <c r="F5" s="121"/>
      <c r="G5" s="121"/>
      <c r="H5" s="121"/>
      <c r="I5" s="121"/>
      <c r="J5" s="121"/>
      <c r="K5" s="121"/>
    </row>
    <row r="6" spans="1:11" s="52" customFormat="1" x14ac:dyDescent="0.25">
      <c r="A6" s="121" t="e">
        <f>+#REF!</f>
        <v>#REF!</v>
      </c>
      <c r="B6" s="121"/>
      <c r="C6" s="121"/>
      <c r="D6" s="121"/>
      <c r="E6" s="121"/>
      <c r="F6" s="121"/>
      <c r="G6" s="121"/>
      <c r="H6" s="121"/>
      <c r="I6" s="121"/>
      <c r="J6" s="121"/>
      <c r="K6" s="121"/>
    </row>
    <row r="7" spans="1:11" s="52" customFormat="1" x14ac:dyDescent="0.25">
      <c r="A7" s="121" t="e">
        <f>+#REF!</f>
        <v>#REF!</v>
      </c>
      <c r="B7" s="121"/>
      <c r="C7" s="121"/>
      <c r="D7" s="121"/>
      <c r="E7" s="121"/>
      <c r="F7" s="121"/>
      <c r="G7" s="121"/>
      <c r="H7" s="121"/>
      <c r="I7" s="121"/>
      <c r="J7" s="121"/>
      <c r="K7" s="121"/>
    </row>
    <row r="8" spans="1:11" s="52" customFormat="1" x14ac:dyDescent="0.25">
      <c r="A8" s="121" t="s">
        <v>82</v>
      </c>
      <c r="B8" s="121"/>
      <c r="C8" s="121"/>
      <c r="D8" s="121"/>
      <c r="E8" s="121"/>
      <c r="F8" s="121"/>
      <c r="G8" s="121"/>
      <c r="H8" s="121"/>
      <c r="I8" s="121"/>
      <c r="J8" s="121"/>
      <c r="K8" s="121"/>
    </row>
    <row r="9" spans="1:11" ht="15.75" x14ac:dyDescent="0.25">
      <c r="A9" s="53"/>
      <c r="B9" s="54"/>
      <c r="C9" s="54"/>
      <c r="D9" s="54"/>
      <c r="E9" s="54"/>
      <c r="F9" s="54"/>
      <c r="G9" s="54"/>
      <c r="H9" s="54"/>
      <c r="I9" s="54"/>
      <c r="J9" s="54"/>
      <c r="K9" s="55"/>
    </row>
    <row r="10" spans="1:11" ht="51.75" customHeight="1" thickBot="1" x14ac:dyDescent="0.4">
      <c r="A10" s="135" t="s">
        <v>134</v>
      </c>
      <c r="B10" s="136"/>
      <c r="C10" s="136"/>
      <c r="D10" s="136"/>
      <c r="E10" s="136"/>
      <c r="F10" s="136"/>
      <c r="G10" s="136"/>
      <c r="H10" s="136"/>
      <c r="I10" s="136"/>
      <c r="J10" s="136"/>
      <c r="K10" s="137"/>
    </row>
    <row r="11" spans="1:11" ht="69.75" customHeight="1" thickBot="1" x14ac:dyDescent="0.3">
      <c r="A11" s="76" t="s">
        <v>0</v>
      </c>
      <c r="B11" s="76" t="s">
        <v>26</v>
      </c>
      <c r="C11" s="76" t="s">
        <v>27</v>
      </c>
      <c r="D11" s="76" t="s">
        <v>28</v>
      </c>
      <c r="E11" s="76" t="s">
        <v>1</v>
      </c>
      <c r="F11" s="138" t="s">
        <v>2</v>
      </c>
      <c r="G11" s="138"/>
      <c r="H11" s="139" t="s">
        <v>3</v>
      </c>
      <c r="I11" s="140"/>
      <c r="J11" s="138" t="s">
        <v>4</v>
      </c>
      <c r="K11" s="138"/>
    </row>
    <row r="12" spans="1:11" ht="45" customHeight="1" x14ac:dyDescent="0.25">
      <c r="A12" s="141" t="s">
        <v>129</v>
      </c>
      <c r="B12" s="144">
        <f>+D12*C12</f>
        <v>2500</v>
      </c>
      <c r="C12" s="147">
        <v>2500</v>
      </c>
      <c r="D12" s="150">
        <v>1</v>
      </c>
      <c r="E12" s="153" t="s">
        <v>88</v>
      </c>
      <c r="F12" s="68" t="s">
        <v>5</v>
      </c>
      <c r="G12" s="42" t="s">
        <v>105</v>
      </c>
      <c r="H12" s="43" t="s">
        <v>6</v>
      </c>
      <c r="I12" s="67">
        <v>11778644</v>
      </c>
      <c r="J12" s="43" t="s">
        <v>99</v>
      </c>
      <c r="K12" s="78" t="s">
        <v>126</v>
      </c>
    </row>
    <row r="13" spans="1:11" ht="30" x14ac:dyDescent="0.25">
      <c r="A13" s="142"/>
      <c r="B13" s="145"/>
      <c r="C13" s="148"/>
      <c r="D13" s="151"/>
      <c r="E13" s="154"/>
      <c r="F13" s="133" t="s">
        <v>7</v>
      </c>
      <c r="G13" s="158">
        <v>29355850</v>
      </c>
      <c r="H13" s="45" t="s">
        <v>8</v>
      </c>
      <c r="I13" s="46" t="s">
        <v>127</v>
      </c>
      <c r="J13" s="45" t="s">
        <v>98</v>
      </c>
      <c r="K13" s="58" t="s">
        <v>113</v>
      </c>
    </row>
    <row r="14" spans="1:11" ht="161.25" customHeight="1" x14ac:dyDescent="0.25">
      <c r="A14" s="142"/>
      <c r="B14" s="145"/>
      <c r="C14" s="148"/>
      <c r="D14" s="151"/>
      <c r="E14" s="154"/>
      <c r="F14" s="156"/>
      <c r="G14" s="159"/>
      <c r="H14" s="47" t="s">
        <v>9</v>
      </c>
      <c r="I14" s="46" t="s">
        <v>128</v>
      </c>
      <c r="J14" s="45" t="s">
        <v>10</v>
      </c>
      <c r="K14" s="75" t="s">
        <v>155</v>
      </c>
    </row>
    <row r="15" spans="1:11" ht="30" x14ac:dyDescent="0.25">
      <c r="A15" s="142"/>
      <c r="B15" s="145"/>
      <c r="C15" s="148"/>
      <c r="D15" s="151"/>
      <c r="E15" s="154"/>
      <c r="F15" s="156"/>
      <c r="G15" s="159"/>
      <c r="H15" s="45" t="s">
        <v>11</v>
      </c>
      <c r="I15" s="46" t="s">
        <v>128</v>
      </c>
      <c r="J15" s="45" t="s">
        <v>92</v>
      </c>
      <c r="K15" s="58">
        <v>43843</v>
      </c>
    </row>
    <row r="16" spans="1:11" ht="15.75" customHeight="1" thickBot="1" x14ac:dyDescent="0.3">
      <c r="A16" s="143"/>
      <c r="B16" s="146"/>
      <c r="C16" s="149"/>
      <c r="D16" s="152"/>
      <c r="E16" s="155"/>
      <c r="F16" s="157"/>
      <c r="G16" s="160"/>
      <c r="H16" s="49" t="s">
        <v>12</v>
      </c>
      <c r="I16" s="69" t="s">
        <v>91</v>
      </c>
      <c r="J16" s="49"/>
      <c r="K16" s="69"/>
    </row>
    <row r="17" spans="1:11" ht="45" customHeight="1" x14ac:dyDescent="0.25">
      <c r="A17" s="141" t="s">
        <v>129</v>
      </c>
      <c r="B17" s="144">
        <f>+D17*C17</f>
        <v>2600</v>
      </c>
      <c r="C17" s="147">
        <v>2600</v>
      </c>
      <c r="D17" s="150">
        <v>1</v>
      </c>
      <c r="E17" s="153" t="s">
        <v>88</v>
      </c>
      <c r="F17" s="68" t="s">
        <v>5</v>
      </c>
      <c r="G17" s="42" t="s">
        <v>101</v>
      </c>
      <c r="H17" s="43" t="s">
        <v>6</v>
      </c>
      <c r="I17" s="67">
        <v>11778652</v>
      </c>
      <c r="J17" s="43" t="s">
        <v>99</v>
      </c>
      <c r="K17" s="78" t="s">
        <v>120</v>
      </c>
    </row>
    <row r="18" spans="1:11" ht="30" x14ac:dyDescent="0.25">
      <c r="A18" s="142"/>
      <c r="B18" s="145"/>
      <c r="C18" s="148"/>
      <c r="D18" s="151"/>
      <c r="E18" s="154"/>
      <c r="F18" s="133" t="s">
        <v>7</v>
      </c>
      <c r="G18" s="158">
        <v>9775358</v>
      </c>
      <c r="H18" s="45" t="s">
        <v>8</v>
      </c>
      <c r="I18" s="46" t="s">
        <v>121</v>
      </c>
      <c r="J18" s="45" t="s">
        <v>98</v>
      </c>
      <c r="K18" s="58" t="s">
        <v>113</v>
      </c>
    </row>
    <row r="19" spans="1:11" ht="150.75" customHeight="1" x14ac:dyDescent="0.25">
      <c r="A19" s="142"/>
      <c r="B19" s="145"/>
      <c r="C19" s="148"/>
      <c r="D19" s="151"/>
      <c r="E19" s="154"/>
      <c r="F19" s="156"/>
      <c r="G19" s="159"/>
      <c r="H19" s="47" t="s">
        <v>9</v>
      </c>
      <c r="I19" s="46" t="s">
        <v>122</v>
      </c>
      <c r="J19" s="45" t="s">
        <v>10</v>
      </c>
      <c r="K19" s="75" t="s">
        <v>156</v>
      </c>
    </row>
    <row r="20" spans="1:11" ht="30" x14ac:dyDescent="0.25">
      <c r="A20" s="142"/>
      <c r="B20" s="145"/>
      <c r="C20" s="148"/>
      <c r="D20" s="151"/>
      <c r="E20" s="154"/>
      <c r="F20" s="156"/>
      <c r="G20" s="159"/>
      <c r="H20" s="45" t="s">
        <v>11</v>
      </c>
      <c r="I20" s="46" t="s">
        <v>122</v>
      </c>
      <c r="J20" s="45" t="s">
        <v>92</v>
      </c>
      <c r="K20" s="58">
        <v>43843</v>
      </c>
    </row>
    <row r="21" spans="1:11" ht="15.75" customHeight="1" thickBot="1" x14ac:dyDescent="0.3">
      <c r="A21" s="143"/>
      <c r="B21" s="146"/>
      <c r="C21" s="149"/>
      <c r="D21" s="152"/>
      <c r="E21" s="155"/>
      <c r="F21" s="157"/>
      <c r="G21" s="160"/>
      <c r="H21" s="49" t="s">
        <v>12</v>
      </c>
      <c r="I21" s="69" t="s">
        <v>91</v>
      </c>
      <c r="J21" s="49"/>
      <c r="K21" s="69"/>
    </row>
    <row r="22" spans="1:11" ht="30" customHeight="1" x14ac:dyDescent="0.25">
      <c r="A22" s="141" t="s">
        <v>129</v>
      </c>
      <c r="B22" s="144">
        <f>+D22*C22</f>
        <v>2400</v>
      </c>
      <c r="C22" s="147">
        <v>2400</v>
      </c>
      <c r="D22" s="150">
        <v>1</v>
      </c>
      <c r="E22" s="153" t="s">
        <v>88</v>
      </c>
      <c r="F22" s="68" t="s">
        <v>5</v>
      </c>
      <c r="G22" s="42" t="s">
        <v>106</v>
      </c>
      <c r="H22" s="43" t="s">
        <v>6</v>
      </c>
      <c r="I22" s="67">
        <v>11778660</v>
      </c>
      <c r="J22" s="43" t="s">
        <v>99</v>
      </c>
      <c r="K22" s="78" t="s">
        <v>112</v>
      </c>
    </row>
    <row r="23" spans="1:11" ht="30" x14ac:dyDescent="0.25">
      <c r="A23" s="142"/>
      <c r="B23" s="145"/>
      <c r="C23" s="148"/>
      <c r="D23" s="151"/>
      <c r="E23" s="154"/>
      <c r="F23" s="133" t="s">
        <v>7</v>
      </c>
      <c r="G23" s="158">
        <v>34801502</v>
      </c>
      <c r="H23" s="45" t="s">
        <v>8</v>
      </c>
      <c r="I23" s="46" t="s">
        <v>110</v>
      </c>
      <c r="J23" s="45" t="s">
        <v>98</v>
      </c>
      <c r="K23" s="58" t="s">
        <v>113</v>
      </c>
    </row>
    <row r="24" spans="1:11" ht="150.75" customHeight="1" x14ac:dyDescent="0.25">
      <c r="A24" s="142"/>
      <c r="B24" s="145"/>
      <c r="C24" s="148"/>
      <c r="D24" s="151"/>
      <c r="E24" s="154"/>
      <c r="F24" s="156"/>
      <c r="G24" s="159"/>
      <c r="H24" s="47" t="s">
        <v>9</v>
      </c>
      <c r="I24" s="46" t="s">
        <v>111</v>
      </c>
      <c r="J24" s="45" t="s">
        <v>10</v>
      </c>
      <c r="K24" s="75" t="s">
        <v>157</v>
      </c>
    </row>
    <row r="25" spans="1:11" ht="30" x14ac:dyDescent="0.25">
      <c r="A25" s="142"/>
      <c r="B25" s="145"/>
      <c r="C25" s="148"/>
      <c r="D25" s="151"/>
      <c r="E25" s="154"/>
      <c r="F25" s="156"/>
      <c r="G25" s="159"/>
      <c r="H25" s="45" t="s">
        <v>11</v>
      </c>
      <c r="I25" s="46" t="s">
        <v>111</v>
      </c>
      <c r="J25" s="45" t="s">
        <v>92</v>
      </c>
      <c r="K25" s="58">
        <v>43843</v>
      </c>
    </row>
    <row r="26" spans="1:11" ht="15.75" customHeight="1" thickBot="1" x14ac:dyDescent="0.3">
      <c r="A26" s="143"/>
      <c r="B26" s="146"/>
      <c r="C26" s="149"/>
      <c r="D26" s="152"/>
      <c r="E26" s="155"/>
      <c r="F26" s="157"/>
      <c r="G26" s="160"/>
      <c r="H26" s="49" t="s">
        <v>12</v>
      </c>
      <c r="I26" s="69" t="s">
        <v>91</v>
      </c>
      <c r="J26" s="49"/>
      <c r="K26" s="69"/>
    </row>
    <row r="27" spans="1:11" ht="30" customHeight="1" x14ac:dyDescent="0.25">
      <c r="A27" s="141" t="s">
        <v>129</v>
      </c>
      <c r="B27" s="144">
        <f>+D27*C27</f>
        <v>2500</v>
      </c>
      <c r="C27" s="147">
        <v>2500</v>
      </c>
      <c r="D27" s="150">
        <v>1</v>
      </c>
      <c r="E27" s="153" t="s">
        <v>88</v>
      </c>
      <c r="F27" s="68" t="s">
        <v>5</v>
      </c>
      <c r="G27" s="42" t="s">
        <v>104</v>
      </c>
      <c r="H27" s="43" t="s">
        <v>6</v>
      </c>
      <c r="I27" s="67">
        <v>11779675</v>
      </c>
      <c r="J27" s="43" t="s">
        <v>99</v>
      </c>
      <c r="K27" s="78" t="s">
        <v>123</v>
      </c>
    </row>
    <row r="28" spans="1:11" ht="30" x14ac:dyDescent="0.25">
      <c r="A28" s="142"/>
      <c r="B28" s="145"/>
      <c r="C28" s="148"/>
      <c r="D28" s="151"/>
      <c r="E28" s="154"/>
      <c r="F28" s="133" t="s">
        <v>7</v>
      </c>
      <c r="G28" s="158">
        <v>29457742</v>
      </c>
      <c r="H28" s="45" t="s">
        <v>8</v>
      </c>
      <c r="I28" s="46" t="s">
        <v>124</v>
      </c>
      <c r="J28" s="45" t="s">
        <v>98</v>
      </c>
      <c r="K28" s="58" t="s">
        <v>113</v>
      </c>
    </row>
    <row r="29" spans="1:11" ht="150.75" customHeight="1" x14ac:dyDescent="0.25">
      <c r="A29" s="142"/>
      <c r="B29" s="145"/>
      <c r="C29" s="148"/>
      <c r="D29" s="151"/>
      <c r="E29" s="154"/>
      <c r="F29" s="156"/>
      <c r="G29" s="159"/>
      <c r="H29" s="47" t="s">
        <v>9</v>
      </c>
      <c r="I29" s="46" t="s">
        <v>125</v>
      </c>
      <c r="J29" s="45" t="s">
        <v>10</v>
      </c>
      <c r="K29" s="75" t="s">
        <v>158</v>
      </c>
    </row>
    <row r="30" spans="1:11" ht="30" x14ac:dyDescent="0.25">
      <c r="A30" s="142"/>
      <c r="B30" s="145"/>
      <c r="C30" s="148"/>
      <c r="D30" s="151"/>
      <c r="E30" s="154"/>
      <c r="F30" s="156"/>
      <c r="G30" s="159"/>
      <c r="H30" s="45" t="s">
        <v>11</v>
      </c>
      <c r="I30" s="46" t="s">
        <v>125</v>
      </c>
      <c r="J30" s="45" t="s">
        <v>92</v>
      </c>
      <c r="K30" s="58">
        <v>43843</v>
      </c>
    </row>
    <row r="31" spans="1:11" ht="15.75" customHeight="1" thickBot="1" x14ac:dyDescent="0.3">
      <c r="A31" s="143"/>
      <c r="B31" s="146"/>
      <c r="C31" s="149"/>
      <c r="D31" s="152"/>
      <c r="E31" s="155"/>
      <c r="F31" s="157"/>
      <c r="G31" s="160"/>
      <c r="H31" s="49" t="s">
        <v>12</v>
      </c>
      <c r="I31" s="69" t="s">
        <v>91</v>
      </c>
      <c r="J31" s="49"/>
      <c r="K31" s="69"/>
    </row>
    <row r="32" spans="1:11" ht="30" customHeight="1" x14ac:dyDescent="0.25">
      <c r="A32" s="141" t="s">
        <v>129</v>
      </c>
      <c r="B32" s="144">
        <f>+D32*C32</f>
        <v>3000</v>
      </c>
      <c r="C32" s="147">
        <v>3000</v>
      </c>
      <c r="D32" s="150">
        <v>1</v>
      </c>
      <c r="E32" s="153" t="s">
        <v>88</v>
      </c>
      <c r="F32" s="68" t="s">
        <v>5</v>
      </c>
      <c r="G32" s="42" t="s">
        <v>102</v>
      </c>
      <c r="H32" s="43" t="s">
        <v>6</v>
      </c>
      <c r="I32" s="67">
        <v>11782277</v>
      </c>
      <c r="J32" s="43" t="s">
        <v>99</v>
      </c>
      <c r="K32" s="78" t="s">
        <v>114</v>
      </c>
    </row>
    <row r="33" spans="1:13" ht="30" x14ac:dyDescent="0.25">
      <c r="A33" s="142"/>
      <c r="B33" s="145"/>
      <c r="C33" s="148"/>
      <c r="D33" s="151"/>
      <c r="E33" s="154"/>
      <c r="F33" s="133" t="s">
        <v>7</v>
      </c>
      <c r="G33" s="158">
        <v>2442086</v>
      </c>
      <c r="H33" s="45" t="s">
        <v>8</v>
      </c>
      <c r="I33" s="46" t="s">
        <v>115</v>
      </c>
      <c r="J33" s="45" t="s">
        <v>98</v>
      </c>
      <c r="K33" s="58" t="s">
        <v>113</v>
      </c>
    </row>
    <row r="34" spans="1:13" ht="150.75" customHeight="1" x14ac:dyDescent="0.25">
      <c r="A34" s="142"/>
      <c r="B34" s="145"/>
      <c r="C34" s="148"/>
      <c r="D34" s="151"/>
      <c r="E34" s="154"/>
      <c r="F34" s="156"/>
      <c r="G34" s="159"/>
      <c r="H34" s="47" t="s">
        <v>9</v>
      </c>
      <c r="I34" s="46" t="s">
        <v>116</v>
      </c>
      <c r="J34" s="45" t="s">
        <v>10</v>
      </c>
      <c r="K34" s="75" t="s">
        <v>159</v>
      </c>
    </row>
    <row r="35" spans="1:13" ht="30" x14ac:dyDescent="0.25">
      <c r="A35" s="142"/>
      <c r="B35" s="145"/>
      <c r="C35" s="148"/>
      <c r="D35" s="151"/>
      <c r="E35" s="154"/>
      <c r="F35" s="156"/>
      <c r="G35" s="159"/>
      <c r="H35" s="45" t="s">
        <v>11</v>
      </c>
      <c r="I35" s="46" t="s">
        <v>116</v>
      </c>
      <c r="J35" s="45" t="s">
        <v>92</v>
      </c>
      <c r="K35" s="58">
        <v>43843</v>
      </c>
    </row>
    <row r="36" spans="1:13" ht="15.75" customHeight="1" thickBot="1" x14ac:dyDescent="0.3">
      <c r="A36" s="143"/>
      <c r="B36" s="146"/>
      <c r="C36" s="149"/>
      <c r="D36" s="152"/>
      <c r="E36" s="155"/>
      <c r="F36" s="157"/>
      <c r="G36" s="160"/>
      <c r="H36" s="49" t="s">
        <v>12</v>
      </c>
      <c r="I36" s="69" t="s">
        <v>91</v>
      </c>
      <c r="J36" s="49"/>
      <c r="K36" s="69"/>
    </row>
    <row r="37" spans="1:13" ht="45" x14ac:dyDescent="0.25">
      <c r="A37" s="141" t="s">
        <v>129</v>
      </c>
      <c r="B37" s="144">
        <f>+D37*C37</f>
        <v>2600</v>
      </c>
      <c r="C37" s="147">
        <v>2600</v>
      </c>
      <c r="D37" s="150">
        <v>1</v>
      </c>
      <c r="E37" s="153" t="s">
        <v>88</v>
      </c>
      <c r="F37" s="68" t="s">
        <v>5</v>
      </c>
      <c r="G37" s="42" t="s">
        <v>103</v>
      </c>
      <c r="H37" s="43" t="s">
        <v>6</v>
      </c>
      <c r="I37" s="67">
        <v>11782617</v>
      </c>
      <c r="J37" s="43" t="s">
        <v>99</v>
      </c>
      <c r="K37" s="78" t="s">
        <v>117</v>
      </c>
    </row>
    <row r="38" spans="1:13" ht="30" x14ac:dyDescent="0.25">
      <c r="A38" s="142"/>
      <c r="B38" s="145"/>
      <c r="C38" s="148"/>
      <c r="D38" s="151"/>
      <c r="E38" s="154"/>
      <c r="F38" s="133" t="s">
        <v>7</v>
      </c>
      <c r="G38" s="158">
        <v>744891</v>
      </c>
      <c r="H38" s="45" t="s">
        <v>8</v>
      </c>
      <c r="I38" s="46" t="s">
        <v>118</v>
      </c>
      <c r="J38" s="45" t="s">
        <v>98</v>
      </c>
      <c r="K38" s="58" t="s">
        <v>113</v>
      </c>
    </row>
    <row r="39" spans="1:13" ht="171" customHeight="1" x14ac:dyDescent="0.25">
      <c r="A39" s="142"/>
      <c r="B39" s="145"/>
      <c r="C39" s="148"/>
      <c r="D39" s="151"/>
      <c r="E39" s="154"/>
      <c r="F39" s="156"/>
      <c r="G39" s="159"/>
      <c r="H39" s="47" t="s">
        <v>9</v>
      </c>
      <c r="I39" s="46" t="s">
        <v>119</v>
      </c>
      <c r="J39" s="45" t="s">
        <v>10</v>
      </c>
      <c r="K39" s="75" t="s">
        <v>160</v>
      </c>
    </row>
    <row r="40" spans="1:13" ht="30" x14ac:dyDescent="0.25">
      <c r="A40" s="142"/>
      <c r="B40" s="145"/>
      <c r="C40" s="148"/>
      <c r="D40" s="151"/>
      <c r="E40" s="154"/>
      <c r="F40" s="156"/>
      <c r="G40" s="159"/>
      <c r="H40" s="45" t="s">
        <v>11</v>
      </c>
      <c r="I40" s="46" t="s">
        <v>119</v>
      </c>
      <c r="J40" s="45" t="s">
        <v>92</v>
      </c>
      <c r="K40" s="58">
        <v>43843</v>
      </c>
    </row>
    <row r="41" spans="1:13" ht="15.75" customHeight="1" thickBot="1" x14ac:dyDescent="0.3">
      <c r="A41" s="143"/>
      <c r="B41" s="146"/>
      <c r="C41" s="149"/>
      <c r="D41" s="152"/>
      <c r="E41" s="155"/>
      <c r="F41" s="157"/>
      <c r="G41" s="160"/>
      <c r="H41" s="49" t="s">
        <v>12</v>
      </c>
      <c r="I41" s="69" t="s">
        <v>91</v>
      </c>
      <c r="J41" s="49"/>
      <c r="K41" s="69"/>
    </row>
    <row r="42" spans="1:13" ht="78.75" customHeight="1" x14ac:dyDescent="0.25">
      <c r="A42" s="141" t="s">
        <v>131</v>
      </c>
      <c r="B42" s="144">
        <f>+D42*C42</f>
        <v>6360</v>
      </c>
      <c r="C42" s="147">
        <v>6360</v>
      </c>
      <c r="D42" s="150">
        <v>1</v>
      </c>
      <c r="E42" s="153" t="s">
        <v>89</v>
      </c>
      <c r="F42" s="43" t="s">
        <v>5</v>
      </c>
      <c r="G42" s="42" t="s">
        <v>135</v>
      </c>
      <c r="H42" s="43" t="s">
        <v>6</v>
      </c>
      <c r="I42" s="67">
        <v>11767944</v>
      </c>
      <c r="J42" s="43" t="s">
        <v>99</v>
      </c>
      <c r="K42" s="64" t="s">
        <v>136</v>
      </c>
    </row>
    <row r="43" spans="1:13" ht="30" x14ac:dyDescent="0.25">
      <c r="A43" s="142"/>
      <c r="B43" s="145"/>
      <c r="C43" s="148"/>
      <c r="D43" s="151"/>
      <c r="E43" s="151"/>
      <c r="F43" s="45" t="s">
        <v>7</v>
      </c>
      <c r="G43" s="46">
        <v>4863461</v>
      </c>
      <c r="H43" s="45" t="s">
        <v>8</v>
      </c>
      <c r="I43" s="56" t="s">
        <v>137</v>
      </c>
      <c r="J43" s="45" t="s">
        <v>98</v>
      </c>
      <c r="K43" s="57" t="s">
        <v>138</v>
      </c>
    </row>
    <row r="44" spans="1:13" ht="173.25" customHeight="1" x14ac:dyDescent="0.25">
      <c r="A44" s="142"/>
      <c r="B44" s="145"/>
      <c r="C44" s="148"/>
      <c r="D44" s="151"/>
      <c r="E44" s="151"/>
      <c r="F44" s="161"/>
      <c r="G44" s="162"/>
      <c r="H44" s="47" t="s">
        <v>9</v>
      </c>
      <c r="I44" s="56" t="s">
        <v>139</v>
      </c>
      <c r="J44" s="47" t="s">
        <v>10</v>
      </c>
      <c r="K44" s="56" t="s">
        <v>161</v>
      </c>
    </row>
    <row r="45" spans="1:13" ht="29.25" customHeight="1" x14ac:dyDescent="0.25">
      <c r="A45" s="142"/>
      <c r="B45" s="145"/>
      <c r="C45" s="148"/>
      <c r="D45" s="151"/>
      <c r="E45" s="151"/>
      <c r="F45" s="151"/>
      <c r="G45" s="163"/>
      <c r="H45" s="45" t="s">
        <v>11</v>
      </c>
      <c r="I45" s="56" t="s">
        <v>140</v>
      </c>
      <c r="J45" s="45" t="s">
        <v>83</v>
      </c>
      <c r="K45" s="58">
        <v>43861</v>
      </c>
      <c r="M45" s="48"/>
    </row>
    <row r="46" spans="1:13" ht="15.75" thickBot="1" x14ac:dyDescent="0.3">
      <c r="A46" s="143"/>
      <c r="B46" s="146"/>
      <c r="C46" s="149"/>
      <c r="D46" s="152"/>
      <c r="E46" s="152"/>
      <c r="F46" s="152"/>
      <c r="G46" s="164"/>
      <c r="H46" s="49" t="s">
        <v>12</v>
      </c>
      <c r="I46" s="59" t="s">
        <v>84</v>
      </c>
      <c r="J46" s="49"/>
      <c r="K46" s="49"/>
      <c r="M46" s="48"/>
    </row>
    <row r="47" spans="1:13" s="50" customFormat="1" ht="45" customHeight="1" x14ac:dyDescent="0.25">
      <c r="A47" s="141" t="s">
        <v>131</v>
      </c>
      <c r="B47" s="144">
        <f>+D47*C47</f>
        <v>1650</v>
      </c>
      <c r="C47" s="147">
        <v>1650</v>
      </c>
      <c r="D47" s="150">
        <v>1</v>
      </c>
      <c r="E47" s="153" t="s">
        <v>90</v>
      </c>
      <c r="F47" s="43" t="s">
        <v>5</v>
      </c>
      <c r="G47" s="42" t="s">
        <v>141</v>
      </c>
      <c r="H47" s="43" t="s">
        <v>6</v>
      </c>
      <c r="I47" s="67">
        <v>11767995</v>
      </c>
      <c r="J47" s="43" t="s">
        <v>99</v>
      </c>
      <c r="K47" s="64" t="s">
        <v>142</v>
      </c>
    </row>
    <row r="48" spans="1:13" s="50" customFormat="1" ht="30" x14ac:dyDescent="0.25">
      <c r="A48" s="142"/>
      <c r="B48" s="145"/>
      <c r="C48" s="148"/>
      <c r="D48" s="151"/>
      <c r="E48" s="151"/>
      <c r="F48" s="45" t="s">
        <v>7</v>
      </c>
      <c r="G48" s="46">
        <v>81510780</v>
      </c>
      <c r="H48" s="45" t="s">
        <v>8</v>
      </c>
      <c r="I48" s="56" t="s">
        <v>143</v>
      </c>
      <c r="J48" s="45" t="s">
        <v>98</v>
      </c>
      <c r="K48" s="57" t="s">
        <v>138</v>
      </c>
    </row>
    <row r="49" spans="1:13" s="65" customFormat="1" ht="132.75" customHeight="1" x14ac:dyDescent="0.25">
      <c r="A49" s="142"/>
      <c r="B49" s="145"/>
      <c r="C49" s="148"/>
      <c r="D49" s="151"/>
      <c r="E49" s="151"/>
      <c r="F49" s="161"/>
      <c r="G49" s="162"/>
      <c r="H49" s="47" t="s">
        <v>9</v>
      </c>
      <c r="I49" s="56" t="s">
        <v>139</v>
      </c>
      <c r="J49" s="47" t="s">
        <v>10</v>
      </c>
      <c r="K49" s="56" t="s">
        <v>162</v>
      </c>
    </row>
    <row r="50" spans="1:13" s="50" customFormat="1" ht="29.25" customHeight="1" x14ac:dyDescent="0.25">
      <c r="A50" s="142"/>
      <c r="B50" s="145"/>
      <c r="C50" s="148"/>
      <c r="D50" s="151"/>
      <c r="E50" s="151"/>
      <c r="F50" s="151"/>
      <c r="G50" s="163"/>
      <c r="H50" s="45" t="s">
        <v>11</v>
      </c>
      <c r="I50" s="56" t="s">
        <v>144</v>
      </c>
      <c r="J50" s="45" t="s">
        <v>83</v>
      </c>
      <c r="K50" s="58">
        <v>43861</v>
      </c>
      <c r="M50" s="51"/>
    </row>
    <row r="51" spans="1:13" s="62" customFormat="1" ht="15.75" thickBot="1" x14ac:dyDescent="0.3">
      <c r="A51" s="143"/>
      <c r="B51" s="146"/>
      <c r="C51" s="149"/>
      <c r="D51" s="152"/>
      <c r="E51" s="152"/>
      <c r="F51" s="152"/>
      <c r="G51" s="164"/>
      <c r="H51" s="49" t="s">
        <v>12</v>
      </c>
      <c r="I51" s="59" t="s">
        <v>84</v>
      </c>
      <c r="J51" s="49"/>
      <c r="K51" s="49"/>
      <c r="M51" s="63"/>
    </row>
    <row r="52" spans="1:13" s="50" customFormat="1" ht="44.25" customHeight="1" x14ac:dyDescent="0.25">
      <c r="A52" s="171" t="s">
        <v>130</v>
      </c>
      <c r="B52" s="144">
        <f>+C52*D52</f>
        <v>775</v>
      </c>
      <c r="C52" s="147">
        <v>775</v>
      </c>
      <c r="D52" s="150">
        <v>1</v>
      </c>
      <c r="E52" s="153" t="s">
        <v>145</v>
      </c>
      <c r="F52" s="68" t="s">
        <v>5</v>
      </c>
      <c r="G52" s="42" t="s">
        <v>146</v>
      </c>
      <c r="H52" s="43" t="s">
        <v>6</v>
      </c>
      <c r="I52" s="67" t="s">
        <v>85</v>
      </c>
      <c r="J52" s="43" t="s">
        <v>99</v>
      </c>
      <c r="K52" s="78" t="s">
        <v>85</v>
      </c>
      <c r="M52" s="51"/>
    </row>
    <row r="53" spans="1:13" s="50" customFormat="1" x14ac:dyDescent="0.25">
      <c r="A53" s="172"/>
      <c r="B53" s="145"/>
      <c r="C53" s="148"/>
      <c r="D53" s="151"/>
      <c r="E53" s="154"/>
      <c r="F53" s="133" t="s">
        <v>7</v>
      </c>
      <c r="G53" s="158">
        <v>8254931</v>
      </c>
      <c r="H53" s="45" t="s">
        <v>8</v>
      </c>
      <c r="I53" s="46" t="s">
        <v>85</v>
      </c>
      <c r="J53" s="45" t="s">
        <v>98</v>
      </c>
      <c r="K53" s="73" t="s">
        <v>85</v>
      </c>
      <c r="M53" s="51"/>
    </row>
    <row r="54" spans="1:13" s="50" customFormat="1" ht="117" customHeight="1" x14ac:dyDescent="0.25">
      <c r="A54" s="172"/>
      <c r="B54" s="145"/>
      <c r="C54" s="148"/>
      <c r="D54" s="151"/>
      <c r="E54" s="154"/>
      <c r="F54" s="156"/>
      <c r="G54" s="159"/>
      <c r="H54" s="70" t="s">
        <v>9</v>
      </c>
      <c r="I54" s="72" t="s">
        <v>85</v>
      </c>
      <c r="J54" s="71" t="s">
        <v>10</v>
      </c>
      <c r="K54" s="79" t="s">
        <v>163</v>
      </c>
      <c r="M54" s="51"/>
    </row>
    <row r="55" spans="1:13" s="50" customFormat="1" x14ac:dyDescent="0.25">
      <c r="A55" s="172"/>
      <c r="B55" s="145"/>
      <c r="C55" s="148"/>
      <c r="D55" s="151"/>
      <c r="E55" s="154"/>
      <c r="F55" s="156"/>
      <c r="G55" s="159"/>
      <c r="H55" s="45" t="s">
        <v>11</v>
      </c>
      <c r="I55" s="46" t="s">
        <v>85</v>
      </c>
      <c r="J55" s="45" t="s">
        <v>92</v>
      </c>
      <c r="K55" s="58" t="s">
        <v>85</v>
      </c>
      <c r="M55" s="51"/>
    </row>
    <row r="56" spans="1:13" s="50" customFormat="1" ht="15.75" thickBot="1" x14ac:dyDescent="0.3">
      <c r="A56" s="173"/>
      <c r="B56" s="166"/>
      <c r="C56" s="167"/>
      <c r="D56" s="168"/>
      <c r="E56" s="169"/>
      <c r="F56" s="134"/>
      <c r="G56" s="170"/>
      <c r="H56" s="45" t="s">
        <v>12</v>
      </c>
      <c r="I56" s="73" t="s">
        <v>85</v>
      </c>
      <c r="J56" s="45"/>
      <c r="K56" s="73"/>
      <c r="M56" s="51"/>
    </row>
    <row r="57" spans="1:13" s="50" customFormat="1" ht="30" x14ac:dyDescent="0.25">
      <c r="A57" s="171" t="s">
        <v>130</v>
      </c>
      <c r="B57" s="144">
        <f>+C57*D57</f>
        <v>7500</v>
      </c>
      <c r="C57" s="147">
        <v>7500</v>
      </c>
      <c r="D57" s="150">
        <v>1</v>
      </c>
      <c r="E57" s="153" t="s">
        <v>148</v>
      </c>
      <c r="F57" s="68" t="s">
        <v>5</v>
      </c>
      <c r="G57" s="42" t="s">
        <v>147</v>
      </c>
      <c r="H57" s="43" t="s">
        <v>6</v>
      </c>
      <c r="I57" s="67" t="s">
        <v>85</v>
      </c>
      <c r="J57" s="43" t="s">
        <v>99</v>
      </c>
      <c r="K57" s="78" t="s">
        <v>85</v>
      </c>
      <c r="M57" s="51"/>
    </row>
    <row r="58" spans="1:13" s="50" customFormat="1" x14ac:dyDescent="0.25">
      <c r="A58" s="172"/>
      <c r="B58" s="145"/>
      <c r="C58" s="148"/>
      <c r="D58" s="151"/>
      <c r="E58" s="154"/>
      <c r="F58" s="133" t="s">
        <v>7</v>
      </c>
      <c r="G58" s="158">
        <v>46306293</v>
      </c>
      <c r="H58" s="45" t="s">
        <v>8</v>
      </c>
      <c r="I58" s="46" t="s">
        <v>85</v>
      </c>
      <c r="J58" s="45" t="s">
        <v>98</v>
      </c>
      <c r="K58" s="73" t="s">
        <v>85</v>
      </c>
      <c r="M58" s="51"/>
    </row>
    <row r="59" spans="1:13" s="50" customFormat="1" ht="132.75" customHeight="1" x14ac:dyDescent="0.25">
      <c r="A59" s="172"/>
      <c r="B59" s="145"/>
      <c r="C59" s="148"/>
      <c r="D59" s="151"/>
      <c r="E59" s="154"/>
      <c r="F59" s="156"/>
      <c r="G59" s="159"/>
      <c r="H59" s="70" t="s">
        <v>9</v>
      </c>
      <c r="I59" s="72" t="s">
        <v>85</v>
      </c>
      <c r="J59" s="71" t="s">
        <v>10</v>
      </c>
      <c r="K59" s="79" t="s">
        <v>164</v>
      </c>
      <c r="M59" s="51"/>
    </row>
    <row r="60" spans="1:13" s="50" customFormat="1" x14ac:dyDescent="0.25">
      <c r="A60" s="172"/>
      <c r="B60" s="145"/>
      <c r="C60" s="148"/>
      <c r="D60" s="151"/>
      <c r="E60" s="154"/>
      <c r="F60" s="156"/>
      <c r="G60" s="159"/>
      <c r="H60" s="45" t="s">
        <v>11</v>
      </c>
      <c r="I60" s="46" t="s">
        <v>85</v>
      </c>
      <c r="J60" s="45" t="s">
        <v>92</v>
      </c>
      <c r="K60" s="58" t="s">
        <v>85</v>
      </c>
      <c r="M60" s="51"/>
    </row>
    <row r="61" spans="1:13" s="50" customFormat="1" ht="15.75" thickBot="1" x14ac:dyDescent="0.3">
      <c r="A61" s="173"/>
      <c r="B61" s="166"/>
      <c r="C61" s="167"/>
      <c r="D61" s="168"/>
      <c r="E61" s="169"/>
      <c r="F61" s="134"/>
      <c r="G61" s="170"/>
      <c r="H61" s="45" t="s">
        <v>12</v>
      </c>
      <c r="I61" s="73" t="s">
        <v>85</v>
      </c>
      <c r="J61" s="45"/>
      <c r="K61" s="73"/>
      <c r="M61" s="51"/>
    </row>
    <row r="62" spans="1:13" s="50" customFormat="1" ht="30" x14ac:dyDescent="0.25">
      <c r="A62" s="171" t="s">
        <v>130</v>
      </c>
      <c r="B62" s="144">
        <f>+C62*D62</f>
        <v>1989</v>
      </c>
      <c r="C62" s="147">
        <v>1989</v>
      </c>
      <c r="D62" s="150">
        <v>1</v>
      </c>
      <c r="E62" s="153" t="s">
        <v>150</v>
      </c>
      <c r="F62" s="68" t="s">
        <v>5</v>
      </c>
      <c r="G62" s="42" t="s">
        <v>149</v>
      </c>
      <c r="H62" s="43" t="s">
        <v>6</v>
      </c>
      <c r="I62" s="67" t="s">
        <v>85</v>
      </c>
      <c r="J62" s="43" t="s">
        <v>99</v>
      </c>
      <c r="K62" s="78" t="s">
        <v>85</v>
      </c>
      <c r="M62" s="51"/>
    </row>
    <row r="63" spans="1:13" s="50" customFormat="1" x14ac:dyDescent="0.25">
      <c r="A63" s="172"/>
      <c r="B63" s="145"/>
      <c r="C63" s="148"/>
      <c r="D63" s="151"/>
      <c r="E63" s="154"/>
      <c r="F63" s="133" t="s">
        <v>7</v>
      </c>
      <c r="G63" s="158">
        <v>1045121</v>
      </c>
      <c r="H63" s="45" t="s">
        <v>8</v>
      </c>
      <c r="I63" s="46" t="s">
        <v>85</v>
      </c>
      <c r="J63" s="45" t="s">
        <v>98</v>
      </c>
      <c r="K63" s="73" t="s">
        <v>85</v>
      </c>
      <c r="M63" s="51"/>
    </row>
    <row r="64" spans="1:13" s="50" customFormat="1" ht="156" customHeight="1" x14ac:dyDescent="0.25">
      <c r="A64" s="172"/>
      <c r="B64" s="145"/>
      <c r="C64" s="148"/>
      <c r="D64" s="151"/>
      <c r="E64" s="154"/>
      <c r="F64" s="156"/>
      <c r="G64" s="159"/>
      <c r="H64" s="70" t="s">
        <v>9</v>
      </c>
      <c r="I64" s="72" t="s">
        <v>85</v>
      </c>
      <c r="J64" s="71" t="s">
        <v>10</v>
      </c>
      <c r="K64" s="79" t="s">
        <v>165</v>
      </c>
      <c r="M64" s="51"/>
    </row>
    <row r="65" spans="1:13" s="50" customFormat="1" x14ac:dyDescent="0.25">
      <c r="A65" s="172"/>
      <c r="B65" s="145"/>
      <c r="C65" s="148"/>
      <c r="D65" s="151"/>
      <c r="E65" s="154"/>
      <c r="F65" s="156"/>
      <c r="G65" s="159"/>
      <c r="H65" s="45" t="s">
        <v>11</v>
      </c>
      <c r="I65" s="46" t="s">
        <v>85</v>
      </c>
      <c r="J65" s="45" t="s">
        <v>92</v>
      </c>
      <c r="K65" s="58" t="s">
        <v>85</v>
      </c>
      <c r="M65" s="51"/>
    </row>
    <row r="66" spans="1:13" s="50" customFormat="1" ht="15.75" thickBot="1" x14ac:dyDescent="0.3">
      <c r="A66" s="173"/>
      <c r="B66" s="166"/>
      <c r="C66" s="167"/>
      <c r="D66" s="168"/>
      <c r="E66" s="169"/>
      <c r="F66" s="134"/>
      <c r="G66" s="170"/>
      <c r="H66" s="45" t="s">
        <v>12</v>
      </c>
      <c r="I66" s="73" t="s">
        <v>85</v>
      </c>
      <c r="J66" s="45"/>
      <c r="K66" s="73"/>
      <c r="M66" s="51"/>
    </row>
    <row r="67" spans="1:13" s="50" customFormat="1" ht="50.25" customHeight="1" x14ac:dyDescent="0.25">
      <c r="A67" s="171" t="s">
        <v>130</v>
      </c>
      <c r="B67" s="144">
        <f>+C67*D67</f>
        <v>11997.2</v>
      </c>
      <c r="C67" s="147">
        <v>11997.2</v>
      </c>
      <c r="D67" s="150">
        <v>1</v>
      </c>
      <c r="E67" s="153" t="s">
        <v>166</v>
      </c>
      <c r="F67" s="68" t="s">
        <v>5</v>
      </c>
      <c r="G67" s="42" t="s">
        <v>167</v>
      </c>
      <c r="H67" s="43" t="s">
        <v>6</v>
      </c>
      <c r="I67" s="67" t="s">
        <v>85</v>
      </c>
      <c r="J67" s="43" t="s">
        <v>99</v>
      </c>
      <c r="K67" s="78" t="s">
        <v>85</v>
      </c>
      <c r="M67" s="51"/>
    </row>
    <row r="68" spans="1:13" s="50" customFormat="1" x14ac:dyDescent="0.25">
      <c r="A68" s="172"/>
      <c r="B68" s="145"/>
      <c r="C68" s="148"/>
      <c r="D68" s="151"/>
      <c r="E68" s="154"/>
      <c r="F68" s="133" t="s">
        <v>7</v>
      </c>
      <c r="G68" s="158">
        <v>81539657</v>
      </c>
      <c r="H68" s="45" t="s">
        <v>8</v>
      </c>
      <c r="I68" s="46" t="s">
        <v>85</v>
      </c>
      <c r="J68" s="45" t="s">
        <v>98</v>
      </c>
      <c r="K68" s="73" t="s">
        <v>85</v>
      </c>
      <c r="M68" s="51"/>
    </row>
    <row r="69" spans="1:13" s="50" customFormat="1" ht="96.75" customHeight="1" x14ac:dyDescent="0.25">
      <c r="A69" s="172"/>
      <c r="B69" s="145"/>
      <c r="C69" s="148"/>
      <c r="D69" s="151"/>
      <c r="E69" s="154"/>
      <c r="F69" s="156"/>
      <c r="G69" s="159"/>
      <c r="H69" s="70" t="s">
        <v>9</v>
      </c>
      <c r="I69" s="72" t="s">
        <v>85</v>
      </c>
      <c r="J69" s="71" t="s">
        <v>10</v>
      </c>
      <c r="K69" s="79" t="s">
        <v>168</v>
      </c>
      <c r="M69" s="51"/>
    </row>
    <row r="70" spans="1:13" s="50" customFormat="1" x14ac:dyDescent="0.25">
      <c r="A70" s="172"/>
      <c r="B70" s="145"/>
      <c r="C70" s="148"/>
      <c r="D70" s="151"/>
      <c r="E70" s="154"/>
      <c r="F70" s="156"/>
      <c r="G70" s="159"/>
      <c r="H70" s="45" t="s">
        <v>11</v>
      </c>
      <c r="I70" s="46" t="s">
        <v>85</v>
      </c>
      <c r="J70" s="45" t="s">
        <v>92</v>
      </c>
      <c r="K70" s="58" t="s">
        <v>85</v>
      </c>
      <c r="M70" s="51"/>
    </row>
    <row r="71" spans="1:13" s="50" customFormat="1" ht="15.75" thickBot="1" x14ac:dyDescent="0.3">
      <c r="A71" s="173"/>
      <c r="B71" s="166"/>
      <c r="C71" s="167"/>
      <c r="D71" s="168"/>
      <c r="E71" s="169"/>
      <c r="F71" s="134"/>
      <c r="G71" s="170"/>
      <c r="H71" s="45" t="s">
        <v>12</v>
      </c>
      <c r="I71" s="73" t="s">
        <v>85</v>
      </c>
      <c r="J71" s="45"/>
      <c r="K71" s="73"/>
      <c r="M71" s="51"/>
    </row>
    <row r="72" spans="1:13" s="50" customFormat="1" ht="32.25" customHeight="1" x14ac:dyDescent="0.25">
      <c r="A72" s="171" t="s">
        <v>130</v>
      </c>
      <c r="B72" s="144">
        <f>+C72*D72</f>
        <v>125</v>
      </c>
      <c r="C72" s="147">
        <v>125</v>
      </c>
      <c r="D72" s="150">
        <v>1</v>
      </c>
      <c r="E72" s="153" t="s">
        <v>150</v>
      </c>
      <c r="F72" s="68" t="s">
        <v>5</v>
      </c>
      <c r="G72" s="42" t="s">
        <v>151</v>
      </c>
      <c r="H72" s="43" t="s">
        <v>6</v>
      </c>
      <c r="I72" s="67" t="s">
        <v>85</v>
      </c>
      <c r="J72" s="43" t="s">
        <v>99</v>
      </c>
      <c r="K72" s="78" t="s">
        <v>85</v>
      </c>
      <c r="M72" s="51"/>
    </row>
    <row r="73" spans="1:13" s="50" customFormat="1" x14ac:dyDescent="0.25">
      <c r="A73" s="172"/>
      <c r="B73" s="145"/>
      <c r="C73" s="148"/>
      <c r="D73" s="151"/>
      <c r="E73" s="154"/>
      <c r="F73" s="133" t="s">
        <v>7</v>
      </c>
      <c r="G73" s="158">
        <v>28811410</v>
      </c>
      <c r="H73" s="45" t="s">
        <v>8</v>
      </c>
      <c r="I73" s="46" t="s">
        <v>85</v>
      </c>
      <c r="J73" s="45" t="s">
        <v>98</v>
      </c>
      <c r="K73" s="73" t="s">
        <v>85</v>
      </c>
      <c r="M73" s="51"/>
    </row>
    <row r="74" spans="1:13" s="50" customFormat="1" ht="157.5" customHeight="1" x14ac:dyDescent="0.25">
      <c r="A74" s="172"/>
      <c r="B74" s="145"/>
      <c r="C74" s="148"/>
      <c r="D74" s="151"/>
      <c r="E74" s="154"/>
      <c r="F74" s="156"/>
      <c r="G74" s="159"/>
      <c r="H74" s="70" t="s">
        <v>9</v>
      </c>
      <c r="I74" s="72" t="s">
        <v>85</v>
      </c>
      <c r="J74" s="71" t="s">
        <v>10</v>
      </c>
      <c r="K74" s="79" t="s">
        <v>169</v>
      </c>
      <c r="M74" s="51"/>
    </row>
    <row r="75" spans="1:13" s="50" customFormat="1" x14ac:dyDescent="0.25">
      <c r="A75" s="172"/>
      <c r="B75" s="145"/>
      <c r="C75" s="148"/>
      <c r="D75" s="151"/>
      <c r="E75" s="154"/>
      <c r="F75" s="156"/>
      <c r="G75" s="159"/>
      <c r="H75" s="45" t="s">
        <v>11</v>
      </c>
      <c r="I75" s="46" t="s">
        <v>85</v>
      </c>
      <c r="J75" s="45" t="s">
        <v>92</v>
      </c>
      <c r="K75" s="58" t="s">
        <v>85</v>
      </c>
      <c r="M75" s="51"/>
    </row>
    <row r="76" spans="1:13" s="50" customFormat="1" ht="15.75" thickBot="1" x14ac:dyDescent="0.3">
      <c r="A76" s="173"/>
      <c r="B76" s="166"/>
      <c r="C76" s="167"/>
      <c r="D76" s="168"/>
      <c r="E76" s="169"/>
      <c r="F76" s="134"/>
      <c r="G76" s="170"/>
      <c r="H76" s="45" t="s">
        <v>12</v>
      </c>
      <c r="I76" s="73" t="s">
        <v>85</v>
      </c>
      <c r="J76" s="45"/>
      <c r="K76" s="73"/>
      <c r="M76" s="51"/>
    </row>
    <row r="77" spans="1:13" s="50" customFormat="1" ht="47.25" customHeight="1" x14ac:dyDescent="0.25">
      <c r="A77" s="171" t="s">
        <v>130</v>
      </c>
      <c r="B77" s="144">
        <f>+C79+C80</f>
        <v>9900</v>
      </c>
      <c r="C77" s="101"/>
      <c r="D77" s="150">
        <v>1</v>
      </c>
      <c r="E77" s="84"/>
      <c r="F77" s="68" t="s">
        <v>5</v>
      </c>
      <c r="G77" s="42" t="s">
        <v>171</v>
      </c>
      <c r="H77" s="43" t="s">
        <v>6</v>
      </c>
      <c r="I77" s="67" t="s">
        <v>85</v>
      </c>
      <c r="J77" s="43" t="s">
        <v>99</v>
      </c>
      <c r="K77" s="78" t="s">
        <v>85</v>
      </c>
      <c r="M77" s="51"/>
    </row>
    <row r="78" spans="1:13" s="50" customFormat="1" x14ac:dyDescent="0.25">
      <c r="A78" s="172"/>
      <c r="B78" s="145"/>
      <c r="C78" s="102"/>
      <c r="D78" s="151"/>
      <c r="E78" s="85"/>
      <c r="F78" s="133" t="s">
        <v>7</v>
      </c>
      <c r="G78" s="158">
        <v>76292258</v>
      </c>
      <c r="H78" s="45" t="s">
        <v>8</v>
      </c>
      <c r="I78" s="46" t="s">
        <v>85</v>
      </c>
      <c r="J78" s="45" t="s">
        <v>98</v>
      </c>
      <c r="K78" s="73" t="s">
        <v>85</v>
      </c>
      <c r="M78" s="51"/>
    </row>
    <row r="79" spans="1:13" s="50" customFormat="1" ht="90" customHeight="1" x14ac:dyDescent="0.25">
      <c r="A79" s="172"/>
      <c r="B79" s="145"/>
      <c r="C79" s="102">
        <v>5400</v>
      </c>
      <c r="D79" s="151"/>
      <c r="E79" s="87" t="s">
        <v>172</v>
      </c>
      <c r="F79" s="156"/>
      <c r="G79" s="159"/>
      <c r="H79" s="129" t="s">
        <v>9</v>
      </c>
      <c r="I79" s="131" t="s">
        <v>85</v>
      </c>
      <c r="J79" s="133" t="s">
        <v>10</v>
      </c>
      <c r="K79" s="127" t="s">
        <v>170</v>
      </c>
      <c r="M79" s="51"/>
    </row>
    <row r="80" spans="1:13" s="50" customFormat="1" ht="75" x14ac:dyDescent="0.25">
      <c r="A80" s="172"/>
      <c r="B80" s="145"/>
      <c r="C80" s="102">
        <v>4500</v>
      </c>
      <c r="D80" s="151"/>
      <c r="E80" s="103" t="s">
        <v>173</v>
      </c>
      <c r="F80" s="156"/>
      <c r="G80" s="159"/>
      <c r="H80" s="130"/>
      <c r="I80" s="132"/>
      <c r="J80" s="134"/>
      <c r="K80" s="128"/>
      <c r="M80" s="51"/>
    </row>
    <row r="81" spans="1:13" s="50" customFormat="1" x14ac:dyDescent="0.25">
      <c r="A81" s="172"/>
      <c r="B81" s="145"/>
      <c r="C81" s="102"/>
      <c r="D81" s="151"/>
      <c r="E81" s="85"/>
      <c r="F81" s="156"/>
      <c r="G81" s="159"/>
      <c r="H81" s="45" t="s">
        <v>11</v>
      </c>
      <c r="I81" s="46" t="s">
        <v>85</v>
      </c>
      <c r="J81" s="45" t="s">
        <v>92</v>
      </c>
      <c r="K81" s="58" t="s">
        <v>85</v>
      </c>
      <c r="M81" s="51"/>
    </row>
    <row r="82" spans="1:13" s="50" customFormat="1" ht="15.75" thickBot="1" x14ac:dyDescent="0.3">
      <c r="A82" s="173"/>
      <c r="B82" s="166"/>
      <c r="C82" s="104"/>
      <c r="D82" s="168"/>
      <c r="E82" s="86"/>
      <c r="F82" s="134"/>
      <c r="G82" s="170"/>
      <c r="H82" s="45" t="s">
        <v>12</v>
      </c>
      <c r="I82" s="73" t="s">
        <v>85</v>
      </c>
      <c r="J82" s="45"/>
      <c r="K82" s="73"/>
      <c r="M82" s="51"/>
    </row>
    <row r="83" spans="1:13" s="50" customFormat="1" ht="30" customHeight="1" x14ac:dyDescent="0.25">
      <c r="A83" s="171" t="s">
        <v>130</v>
      </c>
      <c r="B83" s="144">
        <f>+C83*D83</f>
        <v>1800</v>
      </c>
      <c r="C83" s="147">
        <v>1800</v>
      </c>
      <c r="D83" s="150">
        <v>1</v>
      </c>
      <c r="E83" s="153" t="s">
        <v>174</v>
      </c>
      <c r="F83" s="68" t="s">
        <v>5</v>
      </c>
      <c r="G83" s="42" t="s">
        <v>149</v>
      </c>
      <c r="H83" s="43" t="s">
        <v>6</v>
      </c>
      <c r="I83" s="67" t="s">
        <v>85</v>
      </c>
      <c r="J83" s="43" t="s">
        <v>99</v>
      </c>
      <c r="K83" s="78" t="s">
        <v>85</v>
      </c>
      <c r="M83" s="51"/>
    </row>
    <row r="84" spans="1:13" s="50" customFormat="1" x14ac:dyDescent="0.25">
      <c r="A84" s="172"/>
      <c r="B84" s="145"/>
      <c r="C84" s="148"/>
      <c r="D84" s="151"/>
      <c r="E84" s="154"/>
      <c r="F84" s="133" t="s">
        <v>7</v>
      </c>
      <c r="G84" s="158">
        <v>1045121</v>
      </c>
      <c r="H84" s="45" t="s">
        <v>8</v>
      </c>
      <c r="I84" s="46" t="s">
        <v>85</v>
      </c>
      <c r="J84" s="45" t="s">
        <v>98</v>
      </c>
      <c r="K84" s="73" t="s">
        <v>85</v>
      </c>
      <c r="M84" s="51"/>
    </row>
    <row r="85" spans="1:13" s="50" customFormat="1" ht="127.5" customHeight="1" x14ac:dyDescent="0.25">
      <c r="A85" s="172"/>
      <c r="B85" s="145"/>
      <c r="C85" s="148"/>
      <c r="D85" s="151"/>
      <c r="E85" s="154"/>
      <c r="F85" s="156"/>
      <c r="G85" s="159"/>
      <c r="H85" s="70" t="s">
        <v>9</v>
      </c>
      <c r="I85" s="72" t="s">
        <v>85</v>
      </c>
      <c r="J85" s="71" t="s">
        <v>10</v>
      </c>
      <c r="K85" s="79" t="s">
        <v>175</v>
      </c>
      <c r="M85" s="51"/>
    </row>
    <row r="86" spans="1:13" s="50" customFormat="1" x14ac:dyDescent="0.25">
      <c r="A86" s="172"/>
      <c r="B86" s="145"/>
      <c r="C86" s="148"/>
      <c r="D86" s="151"/>
      <c r="E86" s="154"/>
      <c r="F86" s="156"/>
      <c r="G86" s="159"/>
      <c r="H86" s="45" t="s">
        <v>11</v>
      </c>
      <c r="I86" s="46" t="s">
        <v>85</v>
      </c>
      <c r="J86" s="45" t="s">
        <v>92</v>
      </c>
      <c r="K86" s="58" t="s">
        <v>85</v>
      </c>
      <c r="M86" s="51"/>
    </row>
    <row r="87" spans="1:13" s="50" customFormat="1" ht="15.75" thickBot="1" x14ac:dyDescent="0.3">
      <c r="A87" s="173"/>
      <c r="B87" s="166"/>
      <c r="C87" s="167"/>
      <c r="D87" s="168"/>
      <c r="E87" s="169"/>
      <c r="F87" s="134"/>
      <c r="G87" s="170"/>
      <c r="H87" s="45" t="s">
        <v>12</v>
      </c>
      <c r="I87" s="73" t="s">
        <v>85</v>
      </c>
      <c r="J87" s="45"/>
      <c r="K87" s="73"/>
      <c r="M87" s="51"/>
    </row>
    <row r="88" spans="1:13" s="50" customFormat="1" ht="33.75" customHeight="1" x14ac:dyDescent="0.25">
      <c r="A88" s="171" t="s">
        <v>130</v>
      </c>
      <c r="B88" s="144">
        <f>+C88</f>
        <v>4930</v>
      </c>
      <c r="C88" s="147">
        <v>4930</v>
      </c>
      <c r="D88" s="150">
        <v>1</v>
      </c>
      <c r="E88" s="153" t="s">
        <v>172</v>
      </c>
      <c r="F88" s="68" t="s">
        <v>5</v>
      </c>
      <c r="G88" s="42" t="s">
        <v>176</v>
      </c>
      <c r="H88" s="43" t="s">
        <v>6</v>
      </c>
      <c r="I88" s="67" t="s">
        <v>85</v>
      </c>
      <c r="J88" s="43" t="s">
        <v>99</v>
      </c>
      <c r="K88" s="78" t="s">
        <v>85</v>
      </c>
      <c r="M88" s="51"/>
    </row>
    <row r="89" spans="1:13" s="50" customFormat="1" x14ac:dyDescent="0.25">
      <c r="A89" s="172"/>
      <c r="B89" s="145"/>
      <c r="C89" s="148"/>
      <c r="D89" s="151"/>
      <c r="E89" s="154"/>
      <c r="F89" s="133" t="s">
        <v>7</v>
      </c>
      <c r="G89" s="158">
        <v>32463243</v>
      </c>
      <c r="H89" s="45" t="s">
        <v>8</v>
      </c>
      <c r="I89" s="46" t="s">
        <v>85</v>
      </c>
      <c r="J89" s="45" t="s">
        <v>98</v>
      </c>
      <c r="K89" s="73" t="s">
        <v>85</v>
      </c>
      <c r="M89" s="51"/>
    </row>
    <row r="90" spans="1:13" s="50" customFormat="1" ht="153" customHeight="1" x14ac:dyDescent="0.25">
      <c r="A90" s="172"/>
      <c r="B90" s="145"/>
      <c r="C90" s="148"/>
      <c r="D90" s="151"/>
      <c r="E90" s="154"/>
      <c r="F90" s="156"/>
      <c r="G90" s="159"/>
      <c r="H90" s="70" t="s">
        <v>9</v>
      </c>
      <c r="I90" s="72" t="s">
        <v>85</v>
      </c>
      <c r="J90" s="71" t="s">
        <v>10</v>
      </c>
      <c r="K90" s="79" t="s">
        <v>177</v>
      </c>
      <c r="M90" s="51"/>
    </row>
    <row r="91" spans="1:13" s="50" customFormat="1" x14ac:dyDescent="0.25">
      <c r="A91" s="172"/>
      <c r="B91" s="145"/>
      <c r="C91" s="148"/>
      <c r="D91" s="151"/>
      <c r="E91" s="154"/>
      <c r="F91" s="156"/>
      <c r="G91" s="159"/>
      <c r="H91" s="45" t="s">
        <v>11</v>
      </c>
      <c r="I91" s="46" t="s">
        <v>85</v>
      </c>
      <c r="J91" s="45" t="s">
        <v>92</v>
      </c>
      <c r="K91" s="58" t="s">
        <v>85</v>
      </c>
      <c r="M91" s="51"/>
    </row>
    <row r="92" spans="1:13" s="50" customFormat="1" ht="15.75" thickBot="1" x14ac:dyDescent="0.3">
      <c r="A92" s="173"/>
      <c r="B92" s="166"/>
      <c r="C92" s="167"/>
      <c r="D92" s="168"/>
      <c r="E92" s="169"/>
      <c r="F92" s="134"/>
      <c r="G92" s="170"/>
      <c r="H92" s="45" t="s">
        <v>12</v>
      </c>
      <c r="I92" s="73" t="s">
        <v>85</v>
      </c>
      <c r="J92" s="45"/>
      <c r="K92" s="73"/>
      <c r="M92" s="51"/>
    </row>
    <row r="93" spans="1:13" s="50" customFormat="1" ht="45" customHeight="1" x14ac:dyDescent="0.25">
      <c r="A93" s="171" t="s">
        <v>130</v>
      </c>
      <c r="B93" s="144">
        <f>+C93*D93</f>
        <v>1150</v>
      </c>
      <c r="C93" s="147">
        <v>1150</v>
      </c>
      <c r="D93" s="150">
        <v>1</v>
      </c>
      <c r="E93" s="153" t="s">
        <v>174</v>
      </c>
      <c r="F93" s="68" t="s">
        <v>5</v>
      </c>
      <c r="G93" s="42" t="s">
        <v>149</v>
      </c>
      <c r="H93" s="43" t="s">
        <v>6</v>
      </c>
      <c r="I93" s="67" t="s">
        <v>85</v>
      </c>
      <c r="J93" s="43" t="s">
        <v>99</v>
      </c>
      <c r="K93" s="78" t="s">
        <v>85</v>
      </c>
      <c r="M93" s="51"/>
    </row>
    <row r="94" spans="1:13" s="50" customFormat="1" x14ac:dyDescent="0.25">
      <c r="A94" s="172"/>
      <c r="B94" s="145"/>
      <c r="C94" s="148"/>
      <c r="D94" s="151"/>
      <c r="E94" s="154"/>
      <c r="F94" s="133" t="s">
        <v>7</v>
      </c>
      <c r="G94" s="158">
        <v>1045121</v>
      </c>
      <c r="H94" s="45" t="s">
        <v>8</v>
      </c>
      <c r="I94" s="46" t="s">
        <v>85</v>
      </c>
      <c r="J94" s="45" t="s">
        <v>98</v>
      </c>
      <c r="K94" s="73" t="s">
        <v>85</v>
      </c>
      <c r="M94" s="51"/>
    </row>
    <row r="95" spans="1:13" s="50" customFormat="1" ht="184.5" customHeight="1" x14ac:dyDescent="0.25">
      <c r="A95" s="172"/>
      <c r="B95" s="145"/>
      <c r="C95" s="148"/>
      <c r="D95" s="151"/>
      <c r="E95" s="154"/>
      <c r="F95" s="156"/>
      <c r="G95" s="159"/>
      <c r="H95" s="70" t="s">
        <v>9</v>
      </c>
      <c r="I95" s="72" t="s">
        <v>85</v>
      </c>
      <c r="J95" s="71" t="s">
        <v>10</v>
      </c>
      <c r="K95" s="79" t="s">
        <v>178</v>
      </c>
      <c r="M95" s="51"/>
    </row>
    <row r="96" spans="1:13" s="50" customFormat="1" x14ac:dyDescent="0.25">
      <c r="A96" s="172"/>
      <c r="B96" s="145"/>
      <c r="C96" s="148"/>
      <c r="D96" s="151"/>
      <c r="E96" s="154"/>
      <c r="F96" s="156"/>
      <c r="G96" s="159"/>
      <c r="H96" s="45" t="s">
        <v>11</v>
      </c>
      <c r="I96" s="46" t="s">
        <v>85</v>
      </c>
      <c r="J96" s="45" t="s">
        <v>92</v>
      </c>
      <c r="K96" s="58" t="s">
        <v>85</v>
      </c>
      <c r="M96" s="51"/>
    </row>
    <row r="97" spans="1:13" s="50" customFormat="1" ht="15.75" thickBot="1" x14ac:dyDescent="0.3">
      <c r="A97" s="173"/>
      <c r="B97" s="166"/>
      <c r="C97" s="167"/>
      <c r="D97" s="168"/>
      <c r="E97" s="169"/>
      <c r="F97" s="134"/>
      <c r="G97" s="170"/>
      <c r="H97" s="45" t="s">
        <v>12</v>
      </c>
      <c r="I97" s="73" t="s">
        <v>85</v>
      </c>
      <c r="J97" s="45"/>
      <c r="K97" s="73"/>
      <c r="M97" s="51"/>
    </row>
    <row r="98" spans="1:13" s="50" customFormat="1" ht="40.5" customHeight="1" x14ac:dyDescent="0.25">
      <c r="A98" s="171" t="s">
        <v>130</v>
      </c>
      <c r="B98" s="144">
        <f>+C98*D98</f>
        <v>2475</v>
      </c>
      <c r="C98" s="147">
        <v>2475</v>
      </c>
      <c r="D98" s="150">
        <v>1</v>
      </c>
      <c r="E98" s="153" t="s">
        <v>172</v>
      </c>
      <c r="F98" s="68" t="s">
        <v>5</v>
      </c>
      <c r="G98" s="42" t="s">
        <v>179</v>
      </c>
      <c r="H98" s="43" t="s">
        <v>6</v>
      </c>
      <c r="I98" s="67" t="s">
        <v>85</v>
      </c>
      <c r="J98" s="43" t="s">
        <v>99</v>
      </c>
      <c r="K98" s="78" t="s">
        <v>85</v>
      </c>
      <c r="M98" s="51"/>
    </row>
    <row r="99" spans="1:13" s="50" customFormat="1" x14ac:dyDescent="0.25">
      <c r="A99" s="172"/>
      <c r="B99" s="145"/>
      <c r="C99" s="148"/>
      <c r="D99" s="151"/>
      <c r="E99" s="154"/>
      <c r="F99" s="133" t="s">
        <v>7</v>
      </c>
      <c r="G99" s="158">
        <v>96392215</v>
      </c>
      <c r="H99" s="45" t="s">
        <v>8</v>
      </c>
      <c r="I99" s="46" t="s">
        <v>85</v>
      </c>
      <c r="J99" s="45" t="s">
        <v>98</v>
      </c>
      <c r="K99" s="73" t="s">
        <v>85</v>
      </c>
      <c r="M99" s="51"/>
    </row>
    <row r="100" spans="1:13" s="50" customFormat="1" ht="209.25" customHeight="1" x14ac:dyDescent="0.25">
      <c r="A100" s="172"/>
      <c r="B100" s="145"/>
      <c r="C100" s="148"/>
      <c r="D100" s="151"/>
      <c r="E100" s="154"/>
      <c r="F100" s="156"/>
      <c r="G100" s="159"/>
      <c r="H100" s="70" t="s">
        <v>9</v>
      </c>
      <c r="I100" s="72" t="s">
        <v>85</v>
      </c>
      <c r="J100" s="71" t="s">
        <v>10</v>
      </c>
      <c r="K100" s="79" t="s">
        <v>180</v>
      </c>
      <c r="M100" s="51"/>
    </row>
    <row r="101" spans="1:13" s="50" customFormat="1" x14ac:dyDescent="0.25">
      <c r="A101" s="172"/>
      <c r="B101" s="145"/>
      <c r="C101" s="148"/>
      <c r="D101" s="151"/>
      <c r="E101" s="154"/>
      <c r="F101" s="156"/>
      <c r="G101" s="159"/>
      <c r="H101" s="45" t="s">
        <v>11</v>
      </c>
      <c r="I101" s="46" t="s">
        <v>85</v>
      </c>
      <c r="J101" s="45" t="s">
        <v>92</v>
      </c>
      <c r="K101" s="58" t="s">
        <v>85</v>
      </c>
      <c r="M101" s="51"/>
    </row>
    <row r="102" spans="1:13" s="50" customFormat="1" ht="15.75" thickBot="1" x14ac:dyDescent="0.3">
      <c r="A102" s="173"/>
      <c r="B102" s="166"/>
      <c r="C102" s="167"/>
      <c r="D102" s="168"/>
      <c r="E102" s="169"/>
      <c r="F102" s="134"/>
      <c r="G102" s="170"/>
      <c r="H102" s="45" t="s">
        <v>12</v>
      </c>
      <c r="I102" s="73" t="s">
        <v>85</v>
      </c>
      <c r="J102" s="45"/>
      <c r="K102" s="73"/>
      <c r="M102" s="51"/>
    </row>
    <row r="103" spans="1:13" s="50" customFormat="1" ht="44.25" customHeight="1" x14ac:dyDescent="0.25">
      <c r="A103" s="171" t="s">
        <v>130</v>
      </c>
      <c r="B103" s="144">
        <f>+C103*D103</f>
        <v>231</v>
      </c>
      <c r="C103" s="147">
        <v>231</v>
      </c>
      <c r="D103" s="150">
        <v>1</v>
      </c>
      <c r="E103" s="153" t="s">
        <v>181</v>
      </c>
      <c r="F103" s="68" t="s">
        <v>5</v>
      </c>
      <c r="G103" s="42" t="s">
        <v>182</v>
      </c>
      <c r="H103" s="43" t="s">
        <v>6</v>
      </c>
      <c r="I103" s="67" t="s">
        <v>85</v>
      </c>
      <c r="J103" s="43" t="s">
        <v>99</v>
      </c>
      <c r="K103" s="78" t="s">
        <v>85</v>
      </c>
      <c r="M103" s="51"/>
    </row>
    <row r="104" spans="1:13" s="50" customFormat="1" x14ac:dyDescent="0.25">
      <c r="A104" s="172"/>
      <c r="B104" s="145"/>
      <c r="C104" s="148"/>
      <c r="D104" s="151"/>
      <c r="E104" s="154"/>
      <c r="F104" s="133" t="s">
        <v>7</v>
      </c>
      <c r="G104" s="158">
        <v>5750814</v>
      </c>
      <c r="H104" s="45" t="s">
        <v>8</v>
      </c>
      <c r="I104" s="46" t="s">
        <v>85</v>
      </c>
      <c r="J104" s="45" t="s">
        <v>98</v>
      </c>
      <c r="K104" s="73" t="s">
        <v>85</v>
      </c>
      <c r="M104" s="51"/>
    </row>
    <row r="105" spans="1:13" s="50" customFormat="1" ht="138.75" customHeight="1" x14ac:dyDescent="0.25">
      <c r="A105" s="172"/>
      <c r="B105" s="145"/>
      <c r="C105" s="148"/>
      <c r="D105" s="151"/>
      <c r="E105" s="154"/>
      <c r="F105" s="156"/>
      <c r="G105" s="159"/>
      <c r="H105" s="70" t="s">
        <v>9</v>
      </c>
      <c r="I105" s="72" t="s">
        <v>85</v>
      </c>
      <c r="J105" s="71" t="s">
        <v>10</v>
      </c>
      <c r="K105" s="79" t="s">
        <v>183</v>
      </c>
      <c r="M105" s="51"/>
    </row>
    <row r="106" spans="1:13" s="50" customFormat="1" x14ac:dyDescent="0.25">
      <c r="A106" s="172"/>
      <c r="B106" s="145"/>
      <c r="C106" s="148"/>
      <c r="D106" s="151"/>
      <c r="E106" s="154"/>
      <c r="F106" s="156"/>
      <c r="G106" s="159"/>
      <c r="H106" s="45" t="s">
        <v>11</v>
      </c>
      <c r="I106" s="46" t="s">
        <v>85</v>
      </c>
      <c r="J106" s="45" t="s">
        <v>92</v>
      </c>
      <c r="K106" s="58" t="s">
        <v>85</v>
      </c>
      <c r="M106" s="51"/>
    </row>
    <row r="107" spans="1:13" s="50" customFormat="1" ht="15.75" thickBot="1" x14ac:dyDescent="0.3">
      <c r="A107" s="173"/>
      <c r="B107" s="166"/>
      <c r="C107" s="167"/>
      <c r="D107" s="168"/>
      <c r="E107" s="169"/>
      <c r="F107" s="134"/>
      <c r="G107" s="170"/>
      <c r="H107" s="45" t="s">
        <v>12</v>
      </c>
      <c r="I107" s="73" t="s">
        <v>85</v>
      </c>
      <c r="J107" s="45"/>
      <c r="K107" s="73"/>
      <c r="M107" s="51"/>
    </row>
    <row r="108" spans="1:13" s="50" customFormat="1" x14ac:dyDescent="0.25">
      <c r="A108" s="171" t="s">
        <v>152</v>
      </c>
      <c r="B108" s="144">
        <f>+C108*D108</f>
        <v>4508.91</v>
      </c>
      <c r="C108" s="147">
        <v>4508.91</v>
      </c>
      <c r="D108" s="150">
        <v>1</v>
      </c>
      <c r="E108" s="153" t="s">
        <v>153</v>
      </c>
      <c r="F108" s="68" t="s">
        <v>5</v>
      </c>
      <c r="G108" s="42" t="s">
        <v>154</v>
      </c>
      <c r="H108" s="43" t="s">
        <v>6</v>
      </c>
      <c r="I108" s="67" t="s">
        <v>85</v>
      </c>
      <c r="J108" s="43" t="s">
        <v>99</v>
      </c>
      <c r="K108" s="78" t="s">
        <v>85</v>
      </c>
      <c r="M108" s="51"/>
    </row>
    <row r="109" spans="1:13" s="50" customFormat="1" x14ac:dyDescent="0.25">
      <c r="A109" s="172"/>
      <c r="B109" s="145"/>
      <c r="C109" s="148"/>
      <c r="D109" s="151"/>
      <c r="E109" s="154"/>
      <c r="F109" s="133" t="s">
        <v>7</v>
      </c>
      <c r="G109" s="158">
        <v>22426760</v>
      </c>
      <c r="H109" s="45" t="s">
        <v>8</v>
      </c>
      <c r="I109" s="46" t="s">
        <v>85</v>
      </c>
      <c r="J109" s="45" t="s">
        <v>98</v>
      </c>
      <c r="K109" s="73" t="s">
        <v>85</v>
      </c>
      <c r="M109" s="51"/>
    </row>
    <row r="110" spans="1:13" s="50" customFormat="1" ht="102.75" customHeight="1" x14ac:dyDescent="0.25">
      <c r="A110" s="172"/>
      <c r="B110" s="145"/>
      <c r="C110" s="148"/>
      <c r="D110" s="151"/>
      <c r="E110" s="154"/>
      <c r="F110" s="156"/>
      <c r="G110" s="159"/>
      <c r="H110" s="70" t="s">
        <v>9</v>
      </c>
      <c r="I110" s="72" t="s">
        <v>85</v>
      </c>
      <c r="J110" s="71" t="s">
        <v>10</v>
      </c>
      <c r="K110" s="79" t="s">
        <v>184</v>
      </c>
      <c r="M110" s="51"/>
    </row>
    <row r="111" spans="1:13" s="50" customFormat="1" x14ac:dyDescent="0.25">
      <c r="A111" s="172"/>
      <c r="B111" s="145"/>
      <c r="C111" s="148"/>
      <c r="D111" s="151"/>
      <c r="E111" s="154"/>
      <c r="F111" s="156"/>
      <c r="G111" s="159"/>
      <c r="H111" s="45" t="s">
        <v>11</v>
      </c>
      <c r="I111" s="46" t="s">
        <v>85</v>
      </c>
      <c r="J111" s="45" t="s">
        <v>92</v>
      </c>
      <c r="K111" s="58" t="s">
        <v>85</v>
      </c>
      <c r="M111" s="51"/>
    </row>
    <row r="112" spans="1:13" s="50" customFormat="1" ht="15.75" thickBot="1" x14ac:dyDescent="0.3">
      <c r="A112" s="173"/>
      <c r="B112" s="166"/>
      <c r="C112" s="167"/>
      <c r="D112" s="168"/>
      <c r="E112" s="169"/>
      <c r="F112" s="134"/>
      <c r="G112" s="170"/>
      <c r="H112" s="45" t="s">
        <v>12</v>
      </c>
      <c r="I112" s="73" t="s">
        <v>85</v>
      </c>
      <c r="J112" s="45"/>
      <c r="K112" s="73"/>
      <c r="M112" s="51"/>
    </row>
    <row r="113" spans="1:13" s="50" customFormat="1" ht="43.5" customHeight="1" x14ac:dyDescent="0.25">
      <c r="A113" s="171" t="s">
        <v>152</v>
      </c>
      <c r="B113" s="144">
        <f>+C113*D113</f>
        <v>1599.91</v>
      </c>
      <c r="C113" s="147">
        <v>1599.91</v>
      </c>
      <c r="D113" s="150">
        <v>1</v>
      </c>
      <c r="E113" s="153" t="s">
        <v>153</v>
      </c>
      <c r="F113" s="68" t="s">
        <v>5</v>
      </c>
      <c r="G113" s="42" t="s">
        <v>185</v>
      </c>
      <c r="H113" s="43" t="s">
        <v>6</v>
      </c>
      <c r="I113" s="67" t="s">
        <v>85</v>
      </c>
      <c r="J113" s="43" t="s">
        <v>99</v>
      </c>
      <c r="K113" s="78" t="s">
        <v>85</v>
      </c>
      <c r="M113" s="51"/>
    </row>
    <row r="114" spans="1:13" s="50" customFormat="1" x14ac:dyDescent="0.25">
      <c r="A114" s="172"/>
      <c r="B114" s="145"/>
      <c r="C114" s="148"/>
      <c r="D114" s="151"/>
      <c r="E114" s="154"/>
      <c r="F114" s="133" t="s">
        <v>7</v>
      </c>
      <c r="G114" s="158">
        <v>37778293</v>
      </c>
      <c r="H114" s="45" t="s">
        <v>8</v>
      </c>
      <c r="I114" s="46" t="s">
        <v>85</v>
      </c>
      <c r="J114" s="45" t="s">
        <v>98</v>
      </c>
      <c r="K114" s="73" t="s">
        <v>85</v>
      </c>
      <c r="M114" s="51"/>
    </row>
    <row r="115" spans="1:13" s="50" customFormat="1" ht="151.5" customHeight="1" x14ac:dyDescent="0.25">
      <c r="A115" s="172"/>
      <c r="B115" s="145"/>
      <c r="C115" s="148"/>
      <c r="D115" s="151"/>
      <c r="E115" s="154"/>
      <c r="F115" s="156"/>
      <c r="G115" s="159"/>
      <c r="H115" s="70" t="s">
        <v>9</v>
      </c>
      <c r="I115" s="72" t="s">
        <v>85</v>
      </c>
      <c r="J115" s="71" t="s">
        <v>10</v>
      </c>
      <c r="K115" s="79" t="s">
        <v>186</v>
      </c>
      <c r="M115" s="51"/>
    </row>
    <row r="116" spans="1:13" s="50" customFormat="1" x14ac:dyDescent="0.25">
      <c r="A116" s="172"/>
      <c r="B116" s="145"/>
      <c r="C116" s="148"/>
      <c r="D116" s="151"/>
      <c r="E116" s="154"/>
      <c r="F116" s="156"/>
      <c r="G116" s="159"/>
      <c r="H116" s="45" t="s">
        <v>11</v>
      </c>
      <c r="I116" s="46" t="s">
        <v>85</v>
      </c>
      <c r="J116" s="45" t="s">
        <v>92</v>
      </c>
      <c r="K116" s="58" t="s">
        <v>85</v>
      </c>
      <c r="M116" s="51"/>
    </row>
    <row r="117" spans="1:13" s="50" customFormat="1" ht="15.75" thickBot="1" x14ac:dyDescent="0.3">
      <c r="A117" s="173"/>
      <c r="B117" s="166"/>
      <c r="C117" s="167"/>
      <c r="D117" s="168"/>
      <c r="E117" s="169"/>
      <c r="F117" s="134"/>
      <c r="G117" s="170"/>
      <c r="H117" s="45" t="s">
        <v>12</v>
      </c>
      <c r="I117" s="73" t="s">
        <v>85</v>
      </c>
      <c r="J117" s="45"/>
      <c r="K117" s="73"/>
      <c r="M117" s="51"/>
    </row>
    <row r="118" spans="1:13" s="50" customFormat="1" ht="36.75" customHeight="1" x14ac:dyDescent="0.25">
      <c r="A118" s="171" t="s">
        <v>152</v>
      </c>
      <c r="B118" s="144">
        <f>+C118*D118</f>
        <v>8683.6</v>
      </c>
      <c r="C118" s="147">
        <v>8683.6</v>
      </c>
      <c r="D118" s="150">
        <v>1</v>
      </c>
      <c r="E118" s="153" t="s">
        <v>153</v>
      </c>
      <c r="F118" s="68" t="s">
        <v>5</v>
      </c>
      <c r="G118" s="42" t="s">
        <v>188</v>
      </c>
      <c r="H118" s="43" t="s">
        <v>6</v>
      </c>
      <c r="I118" s="67" t="s">
        <v>85</v>
      </c>
      <c r="J118" s="43" t="s">
        <v>99</v>
      </c>
      <c r="K118" s="78" t="s">
        <v>85</v>
      </c>
      <c r="M118" s="51"/>
    </row>
    <row r="119" spans="1:13" s="50" customFormat="1" x14ac:dyDescent="0.25">
      <c r="A119" s="172"/>
      <c r="B119" s="145"/>
      <c r="C119" s="148"/>
      <c r="D119" s="151"/>
      <c r="E119" s="154"/>
      <c r="F119" s="133" t="s">
        <v>7</v>
      </c>
      <c r="G119" s="158">
        <v>19517386</v>
      </c>
      <c r="H119" s="45" t="s">
        <v>8</v>
      </c>
      <c r="I119" s="46" t="s">
        <v>85</v>
      </c>
      <c r="J119" s="45" t="s">
        <v>98</v>
      </c>
      <c r="K119" s="73" t="s">
        <v>85</v>
      </c>
      <c r="M119" s="51"/>
    </row>
    <row r="120" spans="1:13" s="50" customFormat="1" ht="153.75" customHeight="1" x14ac:dyDescent="0.25">
      <c r="A120" s="172"/>
      <c r="B120" s="145"/>
      <c r="C120" s="148"/>
      <c r="D120" s="151"/>
      <c r="E120" s="154"/>
      <c r="F120" s="156"/>
      <c r="G120" s="159"/>
      <c r="H120" s="70" t="s">
        <v>9</v>
      </c>
      <c r="I120" s="72" t="s">
        <v>85</v>
      </c>
      <c r="J120" s="71" t="s">
        <v>10</v>
      </c>
      <c r="K120" s="79" t="s">
        <v>187</v>
      </c>
      <c r="M120" s="51"/>
    </row>
    <row r="121" spans="1:13" s="50" customFormat="1" x14ac:dyDescent="0.25">
      <c r="A121" s="172"/>
      <c r="B121" s="145"/>
      <c r="C121" s="148"/>
      <c r="D121" s="151"/>
      <c r="E121" s="154"/>
      <c r="F121" s="156"/>
      <c r="G121" s="159"/>
      <c r="H121" s="45" t="s">
        <v>11</v>
      </c>
      <c r="I121" s="46" t="s">
        <v>85</v>
      </c>
      <c r="J121" s="45" t="s">
        <v>92</v>
      </c>
      <c r="K121" s="58" t="s">
        <v>85</v>
      </c>
      <c r="M121" s="51"/>
    </row>
    <row r="122" spans="1:13" s="50" customFormat="1" ht="15.75" thickBot="1" x14ac:dyDescent="0.3">
      <c r="A122" s="173"/>
      <c r="B122" s="166"/>
      <c r="C122" s="167"/>
      <c r="D122" s="168"/>
      <c r="E122" s="169"/>
      <c r="F122" s="134"/>
      <c r="G122" s="170"/>
      <c r="H122" s="45" t="s">
        <v>12</v>
      </c>
      <c r="I122" s="73" t="s">
        <v>85</v>
      </c>
      <c r="J122" s="45"/>
      <c r="K122" s="73"/>
      <c r="M122" s="51"/>
    </row>
    <row r="123" spans="1:13" s="50" customFormat="1" ht="57" customHeight="1" x14ac:dyDescent="0.25">
      <c r="A123" s="171" t="s">
        <v>152</v>
      </c>
      <c r="B123" s="144">
        <f>+C123*D123</f>
        <v>12333.7</v>
      </c>
      <c r="C123" s="147">
        <v>12333.7</v>
      </c>
      <c r="D123" s="150">
        <v>1</v>
      </c>
      <c r="E123" s="153" t="s">
        <v>153</v>
      </c>
      <c r="F123" s="68" t="s">
        <v>5</v>
      </c>
      <c r="G123" s="42" t="s">
        <v>189</v>
      </c>
      <c r="H123" s="43" t="s">
        <v>6</v>
      </c>
      <c r="I123" s="67" t="s">
        <v>85</v>
      </c>
      <c r="J123" s="43" t="s">
        <v>99</v>
      </c>
      <c r="K123" s="78" t="s">
        <v>85</v>
      </c>
      <c r="M123" s="51"/>
    </row>
    <row r="124" spans="1:13" s="50" customFormat="1" x14ac:dyDescent="0.25">
      <c r="A124" s="172"/>
      <c r="B124" s="145"/>
      <c r="C124" s="148"/>
      <c r="D124" s="151"/>
      <c r="E124" s="154"/>
      <c r="F124" s="133" t="s">
        <v>7</v>
      </c>
      <c r="G124" s="158"/>
      <c r="H124" s="45" t="s">
        <v>8</v>
      </c>
      <c r="I124" s="46" t="s">
        <v>85</v>
      </c>
      <c r="J124" s="45" t="s">
        <v>98</v>
      </c>
      <c r="K124" s="73" t="s">
        <v>85</v>
      </c>
      <c r="M124" s="51"/>
    </row>
    <row r="125" spans="1:13" s="50" customFormat="1" ht="144.75" customHeight="1" x14ac:dyDescent="0.25">
      <c r="A125" s="172"/>
      <c r="B125" s="145"/>
      <c r="C125" s="148"/>
      <c r="D125" s="151"/>
      <c r="E125" s="154"/>
      <c r="F125" s="156"/>
      <c r="G125" s="159"/>
      <c r="H125" s="70" t="s">
        <v>9</v>
      </c>
      <c r="I125" s="72" t="s">
        <v>85</v>
      </c>
      <c r="J125" s="71" t="s">
        <v>10</v>
      </c>
      <c r="K125" s="79" t="s">
        <v>190</v>
      </c>
      <c r="M125" s="51"/>
    </row>
    <row r="126" spans="1:13" s="50" customFormat="1" x14ac:dyDescent="0.25">
      <c r="A126" s="172"/>
      <c r="B126" s="145"/>
      <c r="C126" s="148"/>
      <c r="D126" s="151"/>
      <c r="E126" s="154"/>
      <c r="F126" s="156"/>
      <c r="G126" s="159"/>
      <c r="H126" s="45" t="s">
        <v>11</v>
      </c>
      <c r="I126" s="46" t="s">
        <v>85</v>
      </c>
      <c r="J126" s="45" t="s">
        <v>92</v>
      </c>
      <c r="K126" s="58" t="s">
        <v>85</v>
      </c>
      <c r="M126" s="51"/>
    </row>
    <row r="127" spans="1:13" s="50" customFormat="1" ht="15.75" thickBot="1" x14ac:dyDescent="0.3">
      <c r="A127" s="173"/>
      <c r="B127" s="166"/>
      <c r="C127" s="167"/>
      <c r="D127" s="168"/>
      <c r="E127" s="169"/>
      <c r="F127" s="134"/>
      <c r="G127" s="170"/>
      <c r="H127" s="45" t="s">
        <v>12</v>
      </c>
      <c r="I127" s="73" t="s">
        <v>85</v>
      </c>
      <c r="J127" s="45"/>
      <c r="K127" s="73"/>
      <c r="M127" s="51"/>
    </row>
    <row r="128" spans="1:13" s="50" customFormat="1" ht="44.25" customHeight="1" x14ac:dyDescent="0.25">
      <c r="A128" s="141" t="s">
        <v>132</v>
      </c>
      <c r="B128" s="144">
        <f>+C128*D128</f>
        <v>85.91</v>
      </c>
      <c r="C128" s="147">
        <v>85.91</v>
      </c>
      <c r="D128" s="150">
        <v>1</v>
      </c>
      <c r="E128" s="153" t="s">
        <v>94</v>
      </c>
      <c r="F128" s="68" t="s">
        <v>5</v>
      </c>
      <c r="G128" s="42" t="s">
        <v>93</v>
      </c>
      <c r="H128" s="43" t="s">
        <v>6</v>
      </c>
      <c r="I128" s="67" t="s">
        <v>85</v>
      </c>
      <c r="J128" s="43" t="s">
        <v>99</v>
      </c>
      <c r="K128" s="78" t="s">
        <v>85</v>
      </c>
      <c r="M128" s="51"/>
    </row>
    <row r="129" spans="1:13" s="50" customFormat="1" x14ac:dyDescent="0.25">
      <c r="A129" s="142"/>
      <c r="B129" s="145"/>
      <c r="C129" s="148"/>
      <c r="D129" s="151"/>
      <c r="E129" s="154"/>
      <c r="F129" s="133" t="s">
        <v>7</v>
      </c>
      <c r="G129" s="158">
        <v>3306518</v>
      </c>
      <c r="H129" s="45" t="s">
        <v>8</v>
      </c>
      <c r="I129" s="46" t="s">
        <v>85</v>
      </c>
      <c r="J129" s="45" t="s">
        <v>98</v>
      </c>
      <c r="K129" s="73" t="s">
        <v>85</v>
      </c>
      <c r="M129" s="51"/>
    </row>
    <row r="130" spans="1:13" s="50" customFormat="1" ht="145.5" customHeight="1" x14ac:dyDescent="0.25">
      <c r="A130" s="142"/>
      <c r="B130" s="145"/>
      <c r="C130" s="148"/>
      <c r="D130" s="151"/>
      <c r="E130" s="154"/>
      <c r="F130" s="156"/>
      <c r="G130" s="159"/>
      <c r="H130" s="70" t="s">
        <v>9</v>
      </c>
      <c r="I130" s="72" t="s">
        <v>85</v>
      </c>
      <c r="J130" s="71" t="s">
        <v>10</v>
      </c>
      <c r="K130" s="79" t="s">
        <v>191</v>
      </c>
      <c r="M130" s="51"/>
    </row>
    <row r="131" spans="1:13" s="50" customFormat="1" x14ac:dyDescent="0.25">
      <c r="A131" s="142"/>
      <c r="B131" s="145"/>
      <c r="C131" s="148"/>
      <c r="D131" s="151"/>
      <c r="E131" s="154"/>
      <c r="F131" s="156"/>
      <c r="G131" s="159"/>
      <c r="H131" s="45" t="s">
        <v>11</v>
      </c>
      <c r="I131" s="46" t="s">
        <v>85</v>
      </c>
      <c r="J131" s="45" t="s">
        <v>92</v>
      </c>
      <c r="K131" s="58" t="s">
        <v>85</v>
      </c>
      <c r="M131" s="51"/>
    </row>
    <row r="132" spans="1:13" s="50" customFormat="1" ht="15.75" thickBot="1" x14ac:dyDescent="0.3">
      <c r="A132" s="165"/>
      <c r="B132" s="166"/>
      <c r="C132" s="167"/>
      <c r="D132" s="168"/>
      <c r="E132" s="169"/>
      <c r="F132" s="134"/>
      <c r="G132" s="170"/>
      <c r="H132" s="45" t="s">
        <v>12</v>
      </c>
      <c r="I132" s="73" t="s">
        <v>85</v>
      </c>
      <c r="J132" s="45"/>
      <c r="K132" s="73"/>
      <c r="M132" s="51"/>
    </row>
    <row r="133" spans="1:13" s="50" customFormat="1" ht="45" x14ac:dyDescent="0.25">
      <c r="A133" s="141" t="s">
        <v>132</v>
      </c>
      <c r="B133" s="144">
        <f>+C133*D133</f>
        <v>4132.25</v>
      </c>
      <c r="C133" s="147">
        <v>4132.25</v>
      </c>
      <c r="D133" s="150">
        <v>1</v>
      </c>
      <c r="E133" s="153" t="s">
        <v>94</v>
      </c>
      <c r="F133" s="68" t="s">
        <v>5</v>
      </c>
      <c r="G133" s="42" t="s">
        <v>93</v>
      </c>
      <c r="H133" s="43" t="s">
        <v>6</v>
      </c>
      <c r="I133" s="67" t="s">
        <v>85</v>
      </c>
      <c r="J133" s="43" t="s">
        <v>99</v>
      </c>
      <c r="K133" s="78" t="s">
        <v>85</v>
      </c>
    </row>
    <row r="134" spans="1:13" s="50" customFormat="1" x14ac:dyDescent="0.25">
      <c r="A134" s="142"/>
      <c r="B134" s="145"/>
      <c r="C134" s="148"/>
      <c r="D134" s="151"/>
      <c r="E134" s="154"/>
      <c r="F134" s="133" t="s">
        <v>7</v>
      </c>
      <c r="G134" s="158">
        <v>3306518</v>
      </c>
      <c r="H134" s="45" t="s">
        <v>8</v>
      </c>
      <c r="I134" s="46" t="s">
        <v>85</v>
      </c>
      <c r="J134" s="45" t="s">
        <v>98</v>
      </c>
      <c r="K134" s="73" t="s">
        <v>85</v>
      </c>
    </row>
    <row r="135" spans="1:13" s="65" customFormat="1" ht="122.25" customHeight="1" x14ac:dyDescent="0.25">
      <c r="A135" s="142"/>
      <c r="B135" s="145"/>
      <c r="C135" s="148"/>
      <c r="D135" s="151"/>
      <c r="E135" s="154"/>
      <c r="F135" s="156"/>
      <c r="G135" s="159"/>
      <c r="H135" s="70" t="s">
        <v>9</v>
      </c>
      <c r="I135" s="72" t="s">
        <v>85</v>
      </c>
      <c r="J135" s="71" t="s">
        <v>10</v>
      </c>
      <c r="K135" s="79" t="s">
        <v>192</v>
      </c>
    </row>
    <row r="136" spans="1:13" s="50" customFormat="1" ht="29.25" customHeight="1" x14ac:dyDescent="0.25">
      <c r="A136" s="142"/>
      <c r="B136" s="145"/>
      <c r="C136" s="148"/>
      <c r="D136" s="151"/>
      <c r="E136" s="154"/>
      <c r="F136" s="156"/>
      <c r="G136" s="159"/>
      <c r="H136" s="45" t="s">
        <v>11</v>
      </c>
      <c r="I136" s="46" t="s">
        <v>85</v>
      </c>
      <c r="J136" s="45" t="s">
        <v>92</v>
      </c>
      <c r="K136" s="58" t="s">
        <v>85</v>
      </c>
      <c r="M136" s="51"/>
    </row>
    <row r="137" spans="1:13" s="62" customFormat="1" ht="15.75" thickBot="1" x14ac:dyDescent="0.3">
      <c r="A137" s="165"/>
      <c r="B137" s="166"/>
      <c r="C137" s="167"/>
      <c r="D137" s="168"/>
      <c r="E137" s="169"/>
      <c r="F137" s="134"/>
      <c r="G137" s="170"/>
      <c r="H137" s="45" t="s">
        <v>12</v>
      </c>
      <c r="I137" s="73" t="s">
        <v>85</v>
      </c>
      <c r="J137" s="45"/>
      <c r="K137" s="73"/>
      <c r="M137" s="63"/>
    </row>
    <row r="138" spans="1:13" s="50" customFormat="1" ht="82.5" customHeight="1" x14ac:dyDescent="0.25">
      <c r="A138" s="141" t="s">
        <v>132</v>
      </c>
      <c r="B138" s="144">
        <f>+C138*D138</f>
        <v>89.25</v>
      </c>
      <c r="C138" s="147">
        <v>89.25</v>
      </c>
      <c r="D138" s="150">
        <v>1</v>
      </c>
      <c r="E138" s="153" t="s">
        <v>96</v>
      </c>
      <c r="F138" s="68" t="s">
        <v>5</v>
      </c>
      <c r="G138" s="42" t="s">
        <v>95</v>
      </c>
      <c r="H138" s="43" t="s">
        <v>6</v>
      </c>
      <c r="I138" s="67" t="s">
        <v>85</v>
      </c>
      <c r="J138" s="43" t="s">
        <v>99</v>
      </c>
      <c r="K138" s="78" t="s">
        <v>85</v>
      </c>
    </row>
    <row r="139" spans="1:13" s="50" customFormat="1" x14ac:dyDescent="0.25">
      <c r="A139" s="142"/>
      <c r="B139" s="145"/>
      <c r="C139" s="148"/>
      <c r="D139" s="151"/>
      <c r="E139" s="154"/>
      <c r="F139" s="133" t="s">
        <v>7</v>
      </c>
      <c r="G139" s="158">
        <v>326445</v>
      </c>
      <c r="H139" s="45" t="s">
        <v>8</v>
      </c>
      <c r="I139" s="46" t="s">
        <v>85</v>
      </c>
      <c r="J139" s="45" t="s">
        <v>98</v>
      </c>
      <c r="K139" s="73" t="s">
        <v>85</v>
      </c>
    </row>
    <row r="140" spans="1:13" s="65" customFormat="1" ht="171.75" customHeight="1" x14ac:dyDescent="0.25">
      <c r="A140" s="142"/>
      <c r="B140" s="145"/>
      <c r="C140" s="148"/>
      <c r="D140" s="151"/>
      <c r="E140" s="154"/>
      <c r="F140" s="156"/>
      <c r="G140" s="159"/>
      <c r="H140" s="70" t="s">
        <v>9</v>
      </c>
      <c r="I140" s="72" t="s">
        <v>85</v>
      </c>
      <c r="J140" s="71" t="s">
        <v>10</v>
      </c>
      <c r="K140" s="79" t="s">
        <v>193</v>
      </c>
    </row>
    <row r="141" spans="1:13" s="50" customFormat="1" ht="29.25" customHeight="1" x14ac:dyDescent="0.25">
      <c r="A141" s="142"/>
      <c r="B141" s="145"/>
      <c r="C141" s="148"/>
      <c r="D141" s="151"/>
      <c r="E141" s="154"/>
      <c r="F141" s="156"/>
      <c r="G141" s="159"/>
      <c r="H141" s="45" t="s">
        <v>11</v>
      </c>
      <c r="I141" s="46" t="s">
        <v>85</v>
      </c>
      <c r="J141" s="45" t="s">
        <v>92</v>
      </c>
      <c r="K141" s="58" t="s">
        <v>85</v>
      </c>
      <c r="M141" s="51"/>
    </row>
    <row r="142" spans="1:13" s="62" customFormat="1" ht="15.75" thickBot="1" x14ac:dyDescent="0.3">
      <c r="A142" s="165"/>
      <c r="B142" s="166"/>
      <c r="C142" s="167"/>
      <c r="D142" s="168"/>
      <c r="E142" s="169"/>
      <c r="F142" s="134"/>
      <c r="G142" s="170"/>
      <c r="H142" s="45" t="s">
        <v>12</v>
      </c>
      <c r="I142" s="73" t="s">
        <v>85</v>
      </c>
      <c r="J142" s="45"/>
      <c r="K142" s="73"/>
      <c r="M142" s="63"/>
    </row>
    <row r="143" spans="1:13" s="50" customFormat="1" ht="82.5" customHeight="1" x14ac:dyDescent="0.25">
      <c r="A143" s="141" t="s">
        <v>132</v>
      </c>
      <c r="B143" s="144">
        <f>+C143*D143</f>
        <v>6028.55</v>
      </c>
      <c r="C143" s="147">
        <v>6028.55</v>
      </c>
      <c r="D143" s="150">
        <v>1</v>
      </c>
      <c r="E143" s="153" t="s">
        <v>96</v>
      </c>
      <c r="F143" s="68" t="s">
        <v>5</v>
      </c>
      <c r="G143" s="42" t="s">
        <v>95</v>
      </c>
      <c r="H143" s="43" t="s">
        <v>6</v>
      </c>
      <c r="I143" s="67" t="s">
        <v>85</v>
      </c>
      <c r="J143" s="43" t="s">
        <v>99</v>
      </c>
      <c r="K143" s="78" t="s">
        <v>85</v>
      </c>
    </row>
    <row r="144" spans="1:13" s="50" customFormat="1" x14ac:dyDescent="0.25">
      <c r="A144" s="142"/>
      <c r="B144" s="145"/>
      <c r="C144" s="148"/>
      <c r="D144" s="151"/>
      <c r="E144" s="154"/>
      <c r="F144" s="133" t="s">
        <v>7</v>
      </c>
      <c r="G144" s="158">
        <v>326445</v>
      </c>
      <c r="H144" s="45" t="s">
        <v>8</v>
      </c>
      <c r="I144" s="46" t="s">
        <v>85</v>
      </c>
      <c r="J144" s="45" t="s">
        <v>98</v>
      </c>
      <c r="K144" s="73" t="s">
        <v>85</v>
      </c>
    </row>
    <row r="145" spans="1:13" s="65" customFormat="1" ht="131.25" customHeight="1" x14ac:dyDescent="0.25">
      <c r="A145" s="142"/>
      <c r="B145" s="145"/>
      <c r="C145" s="148"/>
      <c r="D145" s="151"/>
      <c r="E145" s="154"/>
      <c r="F145" s="156"/>
      <c r="G145" s="159"/>
      <c r="H145" s="70" t="s">
        <v>9</v>
      </c>
      <c r="I145" s="72" t="s">
        <v>85</v>
      </c>
      <c r="J145" s="71" t="s">
        <v>10</v>
      </c>
      <c r="K145" s="79" t="s">
        <v>194</v>
      </c>
    </row>
    <row r="146" spans="1:13" s="50" customFormat="1" ht="29.25" customHeight="1" x14ac:dyDescent="0.25">
      <c r="A146" s="142"/>
      <c r="B146" s="145"/>
      <c r="C146" s="148"/>
      <c r="D146" s="151"/>
      <c r="E146" s="154"/>
      <c r="F146" s="156"/>
      <c r="G146" s="159"/>
      <c r="H146" s="45" t="s">
        <v>11</v>
      </c>
      <c r="I146" s="46" t="s">
        <v>85</v>
      </c>
      <c r="J146" s="45" t="s">
        <v>92</v>
      </c>
      <c r="K146" s="58" t="s">
        <v>85</v>
      </c>
      <c r="M146" s="51"/>
    </row>
    <row r="147" spans="1:13" s="62" customFormat="1" ht="15.75" thickBot="1" x14ac:dyDescent="0.3">
      <c r="A147" s="165"/>
      <c r="B147" s="166"/>
      <c r="C147" s="167"/>
      <c r="D147" s="168"/>
      <c r="E147" s="169"/>
      <c r="F147" s="134"/>
      <c r="G147" s="170"/>
      <c r="H147" s="45" t="s">
        <v>12</v>
      </c>
      <c r="I147" s="73" t="s">
        <v>85</v>
      </c>
      <c r="J147" s="45"/>
      <c r="K147" s="73"/>
      <c r="M147" s="63"/>
    </row>
    <row r="148" spans="1:13" s="50" customFormat="1" ht="82.5" customHeight="1" x14ac:dyDescent="0.25">
      <c r="A148" s="141" t="s">
        <v>132</v>
      </c>
      <c r="B148" s="144">
        <f>+C148*D148</f>
        <v>429.83</v>
      </c>
      <c r="C148" s="147">
        <v>429.83</v>
      </c>
      <c r="D148" s="150">
        <v>1</v>
      </c>
      <c r="E148" s="153" t="s">
        <v>96</v>
      </c>
      <c r="F148" s="68" t="s">
        <v>5</v>
      </c>
      <c r="G148" s="42" t="s">
        <v>95</v>
      </c>
      <c r="H148" s="43" t="s">
        <v>6</v>
      </c>
      <c r="I148" s="67" t="s">
        <v>85</v>
      </c>
      <c r="J148" s="43" t="s">
        <v>99</v>
      </c>
      <c r="K148" s="78" t="s">
        <v>85</v>
      </c>
    </row>
    <row r="149" spans="1:13" s="50" customFormat="1" x14ac:dyDescent="0.25">
      <c r="A149" s="142"/>
      <c r="B149" s="145"/>
      <c r="C149" s="148"/>
      <c r="D149" s="151"/>
      <c r="E149" s="154"/>
      <c r="F149" s="133" t="s">
        <v>7</v>
      </c>
      <c r="G149" s="158">
        <v>326445</v>
      </c>
      <c r="H149" s="45" t="s">
        <v>8</v>
      </c>
      <c r="I149" s="46" t="s">
        <v>85</v>
      </c>
      <c r="J149" s="45" t="s">
        <v>98</v>
      </c>
      <c r="K149" s="73" t="s">
        <v>85</v>
      </c>
    </row>
    <row r="150" spans="1:13" s="65" customFormat="1" ht="138.75" customHeight="1" x14ac:dyDescent="0.25">
      <c r="A150" s="142"/>
      <c r="B150" s="145"/>
      <c r="C150" s="148"/>
      <c r="D150" s="151"/>
      <c r="E150" s="154"/>
      <c r="F150" s="156"/>
      <c r="G150" s="159"/>
      <c r="H150" s="70" t="s">
        <v>9</v>
      </c>
      <c r="I150" s="72" t="s">
        <v>85</v>
      </c>
      <c r="J150" s="71" t="s">
        <v>10</v>
      </c>
      <c r="K150" s="79" t="s">
        <v>195</v>
      </c>
    </row>
    <row r="151" spans="1:13" s="50" customFormat="1" ht="29.25" customHeight="1" x14ac:dyDescent="0.25">
      <c r="A151" s="142"/>
      <c r="B151" s="145"/>
      <c r="C151" s="148"/>
      <c r="D151" s="151"/>
      <c r="E151" s="154"/>
      <c r="F151" s="156"/>
      <c r="G151" s="159"/>
      <c r="H151" s="45" t="s">
        <v>11</v>
      </c>
      <c r="I151" s="46" t="s">
        <v>85</v>
      </c>
      <c r="J151" s="45" t="s">
        <v>92</v>
      </c>
      <c r="K151" s="58" t="s">
        <v>85</v>
      </c>
      <c r="M151" s="51"/>
    </row>
    <row r="152" spans="1:13" s="62" customFormat="1" ht="15.75" thickBot="1" x14ac:dyDescent="0.3">
      <c r="A152" s="165"/>
      <c r="B152" s="166"/>
      <c r="C152" s="167"/>
      <c r="D152" s="168"/>
      <c r="E152" s="169"/>
      <c r="F152" s="134"/>
      <c r="G152" s="170"/>
      <c r="H152" s="45" t="s">
        <v>12</v>
      </c>
      <c r="I152" s="73" t="s">
        <v>85</v>
      </c>
      <c r="J152" s="45"/>
      <c r="K152" s="73"/>
      <c r="M152" s="63"/>
    </row>
    <row r="153" spans="1:13" s="50" customFormat="1" ht="82.5" customHeight="1" x14ac:dyDescent="0.25">
      <c r="A153" s="141" t="s">
        <v>132</v>
      </c>
      <c r="B153" s="144">
        <f>+C153*D153</f>
        <v>150</v>
      </c>
      <c r="C153" s="147">
        <v>150</v>
      </c>
      <c r="D153" s="150">
        <v>1</v>
      </c>
      <c r="E153" s="153" t="s">
        <v>107</v>
      </c>
      <c r="F153" s="68" t="s">
        <v>5</v>
      </c>
      <c r="G153" s="42" t="s">
        <v>133</v>
      </c>
      <c r="H153" s="43" t="s">
        <v>6</v>
      </c>
      <c r="I153" s="67" t="s">
        <v>85</v>
      </c>
      <c r="J153" s="43" t="s">
        <v>99</v>
      </c>
      <c r="K153" s="78" t="s">
        <v>85</v>
      </c>
    </row>
    <row r="154" spans="1:13" s="50" customFormat="1" x14ac:dyDescent="0.25">
      <c r="A154" s="142"/>
      <c r="B154" s="145"/>
      <c r="C154" s="148"/>
      <c r="D154" s="151"/>
      <c r="E154" s="154"/>
      <c r="F154" s="133" t="s">
        <v>7</v>
      </c>
      <c r="G154" s="158">
        <v>2529416</v>
      </c>
      <c r="H154" s="45" t="s">
        <v>8</v>
      </c>
      <c r="I154" s="46" t="s">
        <v>85</v>
      </c>
      <c r="J154" s="45" t="s">
        <v>98</v>
      </c>
      <c r="K154" s="73" t="s">
        <v>85</v>
      </c>
    </row>
    <row r="155" spans="1:13" s="65" customFormat="1" ht="107.25" customHeight="1" x14ac:dyDescent="0.25">
      <c r="A155" s="142"/>
      <c r="B155" s="145"/>
      <c r="C155" s="148"/>
      <c r="D155" s="151"/>
      <c r="E155" s="154"/>
      <c r="F155" s="156"/>
      <c r="G155" s="159"/>
      <c r="H155" s="70" t="s">
        <v>9</v>
      </c>
      <c r="I155" s="72" t="s">
        <v>85</v>
      </c>
      <c r="J155" s="71" t="s">
        <v>10</v>
      </c>
      <c r="K155" s="79" t="s">
        <v>196</v>
      </c>
    </row>
    <row r="156" spans="1:13" s="50" customFormat="1" ht="29.25" customHeight="1" x14ac:dyDescent="0.25">
      <c r="A156" s="142"/>
      <c r="B156" s="145"/>
      <c r="C156" s="148"/>
      <c r="D156" s="151"/>
      <c r="E156" s="154"/>
      <c r="F156" s="156"/>
      <c r="G156" s="159"/>
      <c r="H156" s="45" t="s">
        <v>11</v>
      </c>
      <c r="I156" s="46" t="s">
        <v>85</v>
      </c>
      <c r="J156" s="45" t="s">
        <v>92</v>
      </c>
      <c r="K156" s="58" t="s">
        <v>85</v>
      </c>
      <c r="M156" s="51"/>
    </row>
    <row r="157" spans="1:13" s="62" customFormat="1" ht="15.75" thickBot="1" x14ac:dyDescent="0.3">
      <c r="A157" s="165"/>
      <c r="B157" s="166"/>
      <c r="C157" s="167"/>
      <c r="D157" s="168"/>
      <c r="E157" s="169"/>
      <c r="F157" s="134"/>
      <c r="G157" s="170"/>
      <c r="H157" s="45" t="s">
        <v>12</v>
      </c>
      <c r="I157" s="73" t="s">
        <v>85</v>
      </c>
      <c r="J157" s="45"/>
      <c r="K157" s="73"/>
      <c r="M157" s="63"/>
    </row>
    <row r="158" spans="1:13" s="50" customFormat="1" ht="82.5" customHeight="1" x14ac:dyDescent="0.25">
      <c r="A158" s="141" t="s">
        <v>132</v>
      </c>
      <c r="B158" s="144">
        <f>+C158*D158</f>
        <v>2462.91</v>
      </c>
      <c r="C158" s="147">
        <v>2462.91</v>
      </c>
      <c r="D158" s="150">
        <v>1</v>
      </c>
      <c r="E158" s="153" t="s">
        <v>90</v>
      </c>
      <c r="F158" s="68" t="s">
        <v>5</v>
      </c>
      <c r="G158" s="42" t="s">
        <v>97</v>
      </c>
      <c r="H158" s="43" t="s">
        <v>6</v>
      </c>
      <c r="I158" s="67" t="s">
        <v>85</v>
      </c>
      <c r="J158" s="43" t="s">
        <v>99</v>
      </c>
      <c r="K158" s="78" t="s">
        <v>85</v>
      </c>
    </row>
    <row r="159" spans="1:13" s="50" customFormat="1" x14ac:dyDescent="0.25">
      <c r="A159" s="142"/>
      <c r="B159" s="145"/>
      <c r="C159" s="148"/>
      <c r="D159" s="151"/>
      <c r="E159" s="154"/>
      <c r="F159" s="133" t="s">
        <v>7</v>
      </c>
      <c r="G159" s="158">
        <v>9929290</v>
      </c>
      <c r="H159" s="45" t="s">
        <v>8</v>
      </c>
      <c r="I159" s="46" t="s">
        <v>85</v>
      </c>
      <c r="J159" s="45" t="s">
        <v>98</v>
      </c>
      <c r="K159" s="73" t="s">
        <v>85</v>
      </c>
    </row>
    <row r="160" spans="1:13" s="65" customFormat="1" ht="141" customHeight="1" x14ac:dyDescent="0.25">
      <c r="A160" s="142"/>
      <c r="B160" s="145"/>
      <c r="C160" s="148"/>
      <c r="D160" s="151"/>
      <c r="E160" s="154"/>
      <c r="F160" s="156"/>
      <c r="G160" s="159"/>
      <c r="H160" s="70" t="s">
        <v>9</v>
      </c>
      <c r="I160" s="72" t="s">
        <v>85</v>
      </c>
      <c r="J160" s="71" t="s">
        <v>10</v>
      </c>
      <c r="K160" s="79" t="s">
        <v>197</v>
      </c>
    </row>
    <row r="161" spans="1:13" s="50" customFormat="1" ht="29.25" customHeight="1" x14ac:dyDescent="0.25">
      <c r="A161" s="142"/>
      <c r="B161" s="145"/>
      <c r="C161" s="148"/>
      <c r="D161" s="151"/>
      <c r="E161" s="154"/>
      <c r="F161" s="156"/>
      <c r="G161" s="159"/>
      <c r="H161" s="45" t="s">
        <v>11</v>
      </c>
      <c r="I161" s="46" t="s">
        <v>85</v>
      </c>
      <c r="J161" s="45" t="s">
        <v>92</v>
      </c>
      <c r="K161" s="58" t="s">
        <v>85</v>
      </c>
      <c r="M161" s="51"/>
    </row>
    <row r="162" spans="1:13" s="62" customFormat="1" ht="15.75" thickBot="1" x14ac:dyDescent="0.3">
      <c r="A162" s="165"/>
      <c r="B162" s="166"/>
      <c r="C162" s="167"/>
      <c r="D162" s="168"/>
      <c r="E162" s="169"/>
      <c r="F162" s="134"/>
      <c r="G162" s="170"/>
      <c r="H162" s="45" t="s">
        <v>12</v>
      </c>
      <c r="I162" s="73" t="s">
        <v>85</v>
      </c>
      <c r="J162" s="45"/>
      <c r="K162" s="73"/>
      <c r="M162" s="63"/>
    </row>
    <row r="163" spans="1:13" s="50" customFormat="1" ht="82.5" customHeight="1" x14ac:dyDescent="0.25">
      <c r="A163" s="141" t="s">
        <v>132</v>
      </c>
      <c r="B163" s="144">
        <f>+C163*D163</f>
        <v>159</v>
      </c>
      <c r="C163" s="147">
        <v>159</v>
      </c>
      <c r="D163" s="150">
        <v>1</v>
      </c>
      <c r="E163" s="153" t="s">
        <v>90</v>
      </c>
      <c r="F163" s="68" t="s">
        <v>5</v>
      </c>
      <c r="G163" s="42" t="s">
        <v>97</v>
      </c>
      <c r="H163" s="43" t="s">
        <v>6</v>
      </c>
      <c r="I163" s="67" t="s">
        <v>85</v>
      </c>
      <c r="J163" s="43" t="s">
        <v>99</v>
      </c>
      <c r="K163" s="78" t="s">
        <v>85</v>
      </c>
    </row>
    <row r="164" spans="1:13" s="50" customFormat="1" x14ac:dyDescent="0.25">
      <c r="A164" s="142"/>
      <c r="B164" s="145"/>
      <c r="C164" s="148"/>
      <c r="D164" s="151"/>
      <c r="E164" s="154"/>
      <c r="F164" s="133" t="s">
        <v>7</v>
      </c>
      <c r="G164" s="158">
        <v>9929290</v>
      </c>
      <c r="H164" s="45" t="s">
        <v>8</v>
      </c>
      <c r="I164" s="46" t="s">
        <v>85</v>
      </c>
      <c r="J164" s="45" t="s">
        <v>98</v>
      </c>
      <c r="K164" s="73" t="s">
        <v>85</v>
      </c>
    </row>
    <row r="165" spans="1:13" s="65" customFormat="1" ht="153.75" customHeight="1" x14ac:dyDescent="0.25">
      <c r="A165" s="142"/>
      <c r="B165" s="145"/>
      <c r="C165" s="148"/>
      <c r="D165" s="151"/>
      <c r="E165" s="154"/>
      <c r="F165" s="156"/>
      <c r="G165" s="159"/>
      <c r="H165" s="70" t="s">
        <v>9</v>
      </c>
      <c r="I165" s="72" t="s">
        <v>85</v>
      </c>
      <c r="J165" s="71" t="s">
        <v>10</v>
      </c>
      <c r="K165" s="79" t="s">
        <v>198</v>
      </c>
    </row>
    <row r="166" spans="1:13" s="50" customFormat="1" ht="29.25" customHeight="1" x14ac:dyDescent="0.25">
      <c r="A166" s="142"/>
      <c r="B166" s="145"/>
      <c r="C166" s="148"/>
      <c r="D166" s="151"/>
      <c r="E166" s="154"/>
      <c r="F166" s="156"/>
      <c r="G166" s="159"/>
      <c r="H166" s="45" t="s">
        <v>11</v>
      </c>
      <c r="I166" s="46" t="s">
        <v>85</v>
      </c>
      <c r="J166" s="45" t="s">
        <v>92</v>
      </c>
      <c r="K166" s="58" t="s">
        <v>85</v>
      </c>
      <c r="M166" s="51"/>
    </row>
    <row r="167" spans="1:13" s="62" customFormat="1" ht="15.75" thickBot="1" x14ac:dyDescent="0.3">
      <c r="A167" s="165"/>
      <c r="B167" s="166"/>
      <c r="C167" s="167"/>
      <c r="D167" s="168"/>
      <c r="E167" s="169"/>
      <c r="F167" s="134"/>
      <c r="G167" s="170"/>
      <c r="H167" s="45" t="s">
        <v>12</v>
      </c>
      <c r="I167" s="73" t="s">
        <v>85</v>
      </c>
      <c r="J167" s="45"/>
      <c r="K167" s="73"/>
      <c r="M167" s="63"/>
    </row>
    <row r="168" spans="1:13" s="50" customFormat="1" ht="82.5" customHeight="1" x14ac:dyDescent="0.25">
      <c r="A168" s="141" t="s">
        <v>132</v>
      </c>
      <c r="B168" s="144">
        <f>+C168*D168</f>
        <v>285.62</v>
      </c>
      <c r="C168" s="147">
        <v>285.62</v>
      </c>
      <c r="D168" s="150">
        <v>1</v>
      </c>
      <c r="E168" s="153" t="s">
        <v>90</v>
      </c>
      <c r="F168" s="68" t="s">
        <v>5</v>
      </c>
      <c r="G168" s="42" t="s">
        <v>97</v>
      </c>
      <c r="H168" s="43" t="s">
        <v>6</v>
      </c>
      <c r="I168" s="67" t="s">
        <v>85</v>
      </c>
      <c r="J168" s="43" t="s">
        <v>99</v>
      </c>
      <c r="K168" s="78" t="s">
        <v>85</v>
      </c>
    </row>
    <row r="169" spans="1:13" s="50" customFormat="1" x14ac:dyDescent="0.25">
      <c r="A169" s="142"/>
      <c r="B169" s="145"/>
      <c r="C169" s="148"/>
      <c r="D169" s="151"/>
      <c r="E169" s="154"/>
      <c r="F169" s="133" t="s">
        <v>7</v>
      </c>
      <c r="G169" s="158">
        <v>9929290</v>
      </c>
      <c r="H169" s="45" t="s">
        <v>8</v>
      </c>
      <c r="I169" s="46" t="s">
        <v>85</v>
      </c>
      <c r="J169" s="45" t="s">
        <v>98</v>
      </c>
      <c r="K169" s="73" t="s">
        <v>85</v>
      </c>
    </row>
    <row r="170" spans="1:13" s="65" customFormat="1" ht="157.5" customHeight="1" x14ac:dyDescent="0.25">
      <c r="A170" s="142"/>
      <c r="B170" s="145"/>
      <c r="C170" s="148"/>
      <c r="D170" s="151"/>
      <c r="E170" s="154"/>
      <c r="F170" s="156"/>
      <c r="G170" s="159"/>
      <c r="H170" s="70" t="s">
        <v>9</v>
      </c>
      <c r="I170" s="72" t="s">
        <v>85</v>
      </c>
      <c r="J170" s="71" t="s">
        <v>10</v>
      </c>
      <c r="K170" s="79" t="s">
        <v>199</v>
      </c>
    </row>
    <row r="171" spans="1:13" s="50" customFormat="1" ht="29.25" customHeight="1" x14ac:dyDescent="0.25">
      <c r="A171" s="142"/>
      <c r="B171" s="145"/>
      <c r="C171" s="148"/>
      <c r="D171" s="151"/>
      <c r="E171" s="154"/>
      <c r="F171" s="156"/>
      <c r="G171" s="159"/>
      <c r="H171" s="45" t="s">
        <v>11</v>
      </c>
      <c r="I171" s="46" t="s">
        <v>85</v>
      </c>
      <c r="J171" s="45" t="s">
        <v>92</v>
      </c>
      <c r="K171" s="58" t="s">
        <v>85</v>
      </c>
      <c r="M171" s="51"/>
    </row>
    <row r="172" spans="1:13" s="62" customFormat="1" x14ac:dyDescent="0.25">
      <c r="A172" s="165"/>
      <c r="B172" s="166"/>
      <c r="C172" s="167"/>
      <c r="D172" s="168"/>
      <c r="E172" s="169"/>
      <c r="F172" s="134"/>
      <c r="G172" s="170"/>
      <c r="H172" s="45" t="s">
        <v>12</v>
      </c>
      <c r="I172" s="73" t="s">
        <v>85</v>
      </c>
      <c r="J172" s="45"/>
      <c r="K172" s="73"/>
      <c r="M172" s="63"/>
    </row>
    <row r="173" spans="1:13" ht="42.75" customHeight="1" thickBot="1" x14ac:dyDescent="0.3">
      <c r="A173" s="80" t="s">
        <v>100</v>
      </c>
      <c r="B173" s="77">
        <f>+SUM(B12:B172)</f>
        <v>107431.64000000001</v>
      </c>
      <c r="C173" s="74"/>
      <c r="D173" s="74"/>
      <c r="E173" s="74"/>
      <c r="F173" s="74"/>
      <c r="G173" s="74"/>
      <c r="H173" s="74"/>
      <c r="I173" s="74"/>
      <c r="J173" s="74"/>
      <c r="K173" s="74"/>
      <c r="L173" s="66"/>
    </row>
    <row r="174" spans="1:13" x14ac:dyDescent="0.25">
      <c r="A174" s="60"/>
      <c r="B174" s="51"/>
      <c r="C174" s="81"/>
      <c r="D174" s="50"/>
      <c r="E174" s="50"/>
      <c r="F174" s="51"/>
      <c r="G174" s="50"/>
      <c r="H174" s="50"/>
      <c r="I174" s="50"/>
      <c r="J174" s="50"/>
      <c r="K174" s="61"/>
    </row>
    <row r="175" spans="1:13" x14ac:dyDescent="0.25">
      <c r="A175" s="60"/>
      <c r="B175" s="88">
        <v>248227.48</v>
      </c>
      <c r="C175" s="81"/>
      <c r="D175" s="50"/>
      <c r="E175" s="50"/>
      <c r="F175" s="51"/>
      <c r="G175" s="50"/>
      <c r="H175" s="50"/>
      <c r="I175" s="50"/>
      <c r="J175" s="50"/>
      <c r="K175" s="61"/>
    </row>
    <row r="176" spans="1:13" ht="23.25" x14ac:dyDescent="0.35">
      <c r="A176" s="60"/>
      <c r="B176" s="89">
        <f>+B173-B175</f>
        <v>-140795.84</v>
      </c>
      <c r="C176" s="50"/>
      <c r="D176" s="50"/>
      <c r="E176" s="50"/>
      <c r="F176" s="83"/>
      <c r="G176" s="50"/>
      <c r="H176" s="50"/>
      <c r="I176" s="50"/>
      <c r="J176" s="50"/>
      <c r="K176" s="61"/>
    </row>
    <row r="177" spans="1:11" ht="23.25" x14ac:dyDescent="0.35">
      <c r="A177" s="60"/>
      <c r="B177" s="89"/>
      <c r="C177" s="50"/>
      <c r="D177" s="50"/>
      <c r="E177" s="50"/>
      <c r="F177" s="83"/>
      <c r="G177" s="50"/>
      <c r="H177" s="50"/>
      <c r="I177" s="50"/>
      <c r="J177" s="50"/>
      <c r="K177" s="61"/>
    </row>
    <row r="178" spans="1:11" ht="23.25" x14ac:dyDescent="0.35">
      <c r="A178" s="60"/>
      <c r="B178" s="82"/>
      <c r="C178" s="50"/>
      <c r="D178" s="50"/>
      <c r="E178" s="50"/>
      <c r="F178" s="83"/>
      <c r="G178" s="50"/>
      <c r="H178" s="50"/>
      <c r="I178" s="50"/>
      <c r="J178" s="50"/>
      <c r="K178" s="61"/>
    </row>
    <row r="179" spans="1:11" ht="23.25" x14ac:dyDescent="0.35">
      <c r="A179" s="60"/>
      <c r="B179" s="82"/>
      <c r="C179" s="50"/>
      <c r="D179" s="50"/>
      <c r="E179" s="50"/>
      <c r="F179" s="83"/>
      <c r="G179" s="50"/>
      <c r="H179" s="50"/>
      <c r="I179" s="50"/>
      <c r="J179" s="50"/>
      <c r="K179" s="61"/>
    </row>
    <row r="180" spans="1:11" ht="23.25" x14ac:dyDescent="0.35">
      <c r="A180" s="60"/>
      <c r="B180" s="82"/>
      <c r="C180" s="50"/>
      <c r="D180" s="50"/>
      <c r="E180" s="50"/>
      <c r="F180" s="83"/>
      <c r="G180" s="50"/>
      <c r="H180" s="50"/>
      <c r="I180" s="50"/>
      <c r="J180" s="50"/>
      <c r="K180" s="61"/>
    </row>
    <row r="181" spans="1:11" ht="23.25" x14ac:dyDescent="0.35">
      <c r="A181" s="60"/>
      <c r="B181" s="82"/>
      <c r="C181" s="50"/>
      <c r="D181" s="50"/>
      <c r="E181" s="50"/>
      <c r="F181" s="83"/>
      <c r="G181" s="50"/>
      <c r="H181" s="50"/>
      <c r="I181" s="50"/>
      <c r="J181" s="50"/>
      <c r="K181" s="61"/>
    </row>
    <row r="182" spans="1:11" ht="23.25" x14ac:dyDescent="0.35">
      <c r="A182" s="60"/>
      <c r="B182" s="82"/>
      <c r="C182" s="50"/>
      <c r="D182" s="50"/>
      <c r="E182" s="50"/>
      <c r="F182" s="83"/>
      <c r="G182" s="50"/>
      <c r="H182" s="50"/>
      <c r="I182" s="50"/>
      <c r="J182" s="50"/>
      <c r="K182" s="61"/>
    </row>
    <row r="183" spans="1:11" ht="23.25" x14ac:dyDescent="0.35">
      <c r="A183" s="60"/>
      <c r="B183" s="82"/>
      <c r="C183" s="50"/>
      <c r="D183" s="50"/>
      <c r="E183" s="50"/>
      <c r="F183" s="83"/>
      <c r="G183" s="50"/>
      <c r="H183" s="50"/>
      <c r="I183" s="50"/>
      <c r="J183" s="50"/>
      <c r="K183" s="61"/>
    </row>
    <row r="184" spans="1:11" s="91" customFormat="1" ht="21" x14ac:dyDescent="0.35">
      <c r="A184" s="90" t="s">
        <v>47</v>
      </c>
      <c r="B184" s="95" t="s">
        <v>109</v>
      </c>
      <c r="C184" s="96"/>
      <c r="D184" s="96"/>
      <c r="E184" s="96"/>
      <c r="F184" s="96"/>
      <c r="G184" s="174" t="s">
        <v>200</v>
      </c>
      <c r="H184" s="174"/>
      <c r="I184" s="174"/>
      <c r="J184" s="95"/>
      <c r="K184" s="92"/>
    </row>
    <row r="185" spans="1:11" s="91" customFormat="1" ht="21" x14ac:dyDescent="0.35">
      <c r="A185" s="93"/>
      <c r="B185" s="95" t="s">
        <v>108</v>
      </c>
      <c r="C185" s="96"/>
      <c r="D185" s="96"/>
      <c r="E185" s="96"/>
      <c r="F185" s="96"/>
      <c r="G185" s="174"/>
      <c r="H185" s="174"/>
      <c r="I185" s="174"/>
      <c r="J185" s="174"/>
      <c r="K185" s="92"/>
    </row>
    <row r="186" spans="1:11" s="94" customFormat="1" ht="21" x14ac:dyDescent="0.35">
      <c r="A186" s="97"/>
      <c r="B186" s="98"/>
      <c r="C186" s="99"/>
      <c r="D186" s="99"/>
      <c r="E186" s="99"/>
      <c r="F186" s="99"/>
      <c r="G186" s="99"/>
      <c r="H186" s="98"/>
      <c r="I186" s="98"/>
      <c r="J186" s="98"/>
      <c r="K186" s="100"/>
    </row>
  </sheetData>
  <mergeCells count="241">
    <mergeCell ref="A128:A132"/>
    <mergeCell ref="B128:B132"/>
    <mergeCell ref="C128:C132"/>
    <mergeCell ref="D128:D132"/>
    <mergeCell ref="E128:E132"/>
    <mergeCell ref="F129:F132"/>
    <mergeCell ref="G129:G132"/>
    <mergeCell ref="A118:A122"/>
    <mergeCell ref="B118:B122"/>
    <mergeCell ref="C118:C122"/>
    <mergeCell ref="D118:D122"/>
    <mergeCell ref="E118:E122"/>
    <mergeCell ref="F119:F122"/>
    <mergeCell ref="G119:G122"/>
    <mergeCell ref="A123:A127"/>
    <mergeCell ref="B123:B127"/>
    <mergeCell ref="C123:C127"/>
    <mergeCell ref="D123:D127"/>
    <mergeCell ref="E123:E127"/>
    <mergeCell ref="F124:F127"/>
    <mergeCell ref="G124:G127"/>
    <mergeCell ref="A108:A112"/>
    <mergeCell ref="B108:B112"/>
    <mergeCell ref="C108:C112"/>
    <mergeCell ref="D108:D112"/>
    <mergeCell ref="E108:E112"/>
    <mergeCell ref="F109:F112"/>
    <mergeCell ref="G109:G112"/>
    <mergeCell ref="A113:A117"/>
    <mergeCell ref="B113:B117"/>
    <mergeCell ref="C113:C117"/>
    <mergeCell ref="D113:D117"/>
    <mergeCell ref="E113:E117"/>
    <mergeCell ref="F114:F117"/>
    <mergeCell ref="G114:G117"/>
    <mergeCell ref="A98:A102"/>
    <mergeCell ref="B98:B102"/>
    <mergeCell ref="C98:C102"/>
    <mergeCell ref="D98:D102"/>
    <mergeCell ref="E98:E102"/>
    <mergeCell ref="F99:F102"/>
    <mergeCell ref="G99:G102"/>
    <mergeCell ref="A103:A107"/>
    <mergeCell ref="B103:B107"/>
    <mergeCell ref="C103:C107"/>
    <mergeCell ref="D103:D107"/>
    <mergeCell ref="E103:E107"/>
    <mergeCell ref="F104:F107"/>
    <mergeCell ref="G104:G107"/>
    <mergeCell ref="A88:A92"/>
    <mergeCell ref="B88:B92"/>
    <mergeCell ref="C88:C92"/>
    <mergeCell ref="D88:D92"/>
    <mergeCell ref="E88:E92"/>
    <mergeCell ref="F89:F92"/>
    <mergeCell ref="G89:G92"/>
    <mergeCell ref="A93:A97"/>
    <mergeCell ref="B93:B97"/>
    <mergeCell ref="C93:C97"/>
    <mergeCell ref="D93:D97"/>
    <mergeCell ref="E93:E97"/>
    <mergeCell ref="F94:F97"/>
    <mergeCell ref="G94:G97"/>
    <mergeCell ref="F73:F76"/>
    <mergeCell ref="G73:G76"/>
    <mergeCell ref="A77:A82"/>
    <mergeCell ref="B77:B82"/>
    <mergeCell ref="D77:D82"/>
    <mergeCell ref="F78:F82"/>
    <mergeCell ref="G78:G82"/>
    <mergeCell ref="A83:A87"/>
    <mergeCell ref="B83:B87"/>
    <mergeCell ref="C83:C87"/>
    <mergeCell ref="D83:D87"/>
    <mergeCell ref="E83:E87"/>
    <mergeCell ref="F84:F87"/>
    <mergeCell ref="G84:G87"/>
    <mergeCell ref="F63:F66"/>
    <mergeCell ref="G63:G66"/>
    <mergeCell ref="A57:A61"/>
    <mergeCell ref="B57:B61"/>
    <mergeCell ref="A67:A71"/>
    <mergeCell ref="B67:B71"/>
    <mergeCell ref="C67:C71"/>
    <mergeCell ref="D67:D71"/>
    <mergeCell ref="E67:E71"/>
    <mergeCell ref="F68:F71"/>
    <mergeCell ref="G68:G71"/>
    <mergeCell ref="G185:J185"/>
    <mergeCell ref="G184:I184"/>
    <mergeCell ref="A143:A147"/>
    <mergeCell ref="B143:B147"/>
    <mergeCell ref="C143:C147"/>
    <mergeCell ref="D143:D147"/>
    <mergeCell ref="E143:E147"/>
    <mergeCell ref="F144:F147"/>
    <mergeCell ref="G144:G147"/>
    <mergeCell ref="A148:A152"/>
    <mergeCell ref="B148:B152"/>
    <mergeCell ref="C148:C152"/>
    <mergeCell ref="D148:D152"/>
    <mergeCell ref="E148:E152"/>
    <mergeCell ref="F149:F152"/>
    <mergeCell ref="G149:G152"/>
    <mergeCell ref="D158:D162"/>
    <mergeCell ref="E158:E162"/>
    <mergeCell ref="F159:F162"/>
    <mergeCell ref="G159:G162"/>
    <mergeCell ref="A163:A167"/>
    <mergeCell ref="B163:B167"/>
    <mergeCell ref="F164:F167"/>
    <mergeCell ref="G164:G167"/>
    <mergeCell ref="F53:F56"/>
    <mergeCell ref="G53:G56"/>
    <mergeCell ref="E153:E157"/>
    <mergeCell ref="F154:F157"/>
    <mergeCell ref="G154:G157"/>
    <mergeCell ref="A168:A172"/>
    <mergeCell ref="B168:B172"/>
    <mergeCell ref="C168:C172"/>
    <mergeCell ref="D168:D172"/>
    <mergeCell ref="E168:E172"/>
    <mergeCell ref="F169:F172"/>
    <mergeCell ref="G169:G172"/>
    <mergeCell ref="A158:A162"/>
    <mergeCell ref="B158:B162"/>
    <mergeCell ref="C158:C162"/>
    <mergeCell ref="C163:C167"/>
    <mergeCell ref="D163:D167"/>
    <mergeCell ref="E163:E167"/>
    <mergeCell ref="C57:C61"/>
    <mergeCell ref="D57:D61"/>
    <mergeCell ref="E57:E61"/>
    <mergeCell ref="F58:F61"/>
    <mergeCell ref="G58:G61"/>
    <mergeCell ref="A62:A66"/>
    <mergeCell ref="F134:F137"/>
    <mergeCell ref="G134:G137"/>
    <mergeCell ref="C42:C46"/>
    <mergeCell ref="D42:D46"/>
    <mergeCell ref="A42:A46"/>
    <mergeCell ref="A32:A36"/>
    <mergeCell ref="B32:B36"/>
    <mergeCell ref="A17:A21"/>
    <mergeCell ref="B17:B21"/>
    <mergeCell ref="C17:C21"/>
    <mergeCell ref="D17:D21"/>
    <mergeCell ref="E17:E21"/>
    <mergeCell ref="F18:F21"/>
    <mergeCell ref="G18:G21"/>
    <mergeCell ref="A27:A31"/>
    <mergeCell ref="B27:B31"/>
    <mergeCell ref="C27:C31"/>
    <mergeCell ref="D27:D31"/>
    <mergeCell ref="E27:E31"/>
    <mergeCell ref="F28:F31"/>
    <mergeCell ref="G28:G31"/>
    <mergeCell ref="A22:A26"/>
    <mergeCell ref="B22:B26"/>
    <mergeCell ref="C22:C26"/>
    <mergeCell ref="A133:A137"/>
    <mergeCell ref="B133:B137"/>
    <mergeCell ref="C133:C137"/>
    <mergeCell ref="D133:D137"/>
    <mergeCell ref="A47:A51"/>
    <mergeCell ref="B47:B51"/>
    <mergeCell ref="C47:C51"/>
    <mergeCell ref="D47:D51"/>
    <mergeCell ref="E47:E51"/>
    <mergeCell ref="E133:E137"/>
    <mergeCell ref="A52:A56"/>
    <mergeCell ref="B52:B56"/>
    <mergeCell ref="C52:C56"/>
    <mergeCell ref="D52:D56"/>
    <mergeCell ref="E52:E56"/>
    <mergeCell ref="B62:B66"/>
    <mergeCell ref="C62:C66"/>
    <mergeCell ref="D62:D66"/>
    <mergeCell ref="E62:E66"/>
    <mergeCell ref="A72:A76"/>
    <mergeCell ref="B72:B76"/>
    <mergeCell ref="C72:C76"/>
    <mergeCell ref="D72:D76"/>
    <mergeCell ref="E72:E76"/>
    <mergeCell ref="A138:A142"/>
    <mergeCell ref="B138:B142"/>
    <mergeCell ref="C138:C142"/>
    <mergeCell ref="D138:D142"/>
    <mergeCell ref="E138:E142"/>
    <mergeCell ref="F139:F142"/>
    <mergeCell ref="G139:G142"/>
    <mergeCell ref="A153:A157"/>
    <mergeCell ref="B153:B157"/>
    <mergeCell ref="C153:C157"/>
    <mergeCell ref="D153:D157"/>
    <mergeCell ref="A1:K1"/>
    <mergeCell ref="A2:K2"/>
    <mergeCell ref="A3:F3"/>
    <mergeCell ref="G3:K3"/>
    <mergeCell ref="A4:K4"/>
    <mergeCell ref="A7:K7"/>
    <mergeCell ref="C32:C36"/>
    <mergeCell ref="D32:D36"/>
    <mergeCell ref="E32:E36"/>
    <mergeCell ref="F33:F36"/>
    <mergeCell ref="G33:G36"/>
    <mergeCell ref="A12:A16"/>
    <mergeCell ref="B12:B16"/>
    <mergeCell ref="C12:C16"/>
    <mergeCell ref="D12:D16"/>
    <mergeCell ref="E12:E16"/>
    <mergeCell ref="F13:F16"/>
    <mergeCell ref="G13:G16"/>
    <mergeCell ref="D22:D26"/>
    <mergeCell ref="E22:E26"/>
    <mergeCell ref="F23:F26"/>
    <mergeCell ref="G23:G26"/>
    <mergeCell ref="K79:K80"/>
    <mergeCell ref="H79:H80"/>
    <mergeCell ref="I79:I80"/>
    <mergeCell ref="J79:J80"/>
    <mergeCell ref="A10:K10"/>
    <mergeCell ref="F11:G11"/>
    <mergeCell ref="H11:I11"/>
    <mergeCell ref="J11:K11"/>
    <mergeCell ref="A5:K5"/>
    <mergeCell ref="A6:K6"/>
    <mergeCell ref="A8:K8"/>
    <mergeCell ref="A37:A41"/>
    <mergeCell ref="B37:B41"/>
    <mergeCell ref="C37:C41"/>
    <mergeCell ref="D37:D41"/>
    <mergeCell ref="E37:E41"/>
    <mergeCell ref="F38:F41"/>
    <mergeCell ref="G38:G41"/>
    <mergeCell ref="B42:B46"/>
    <mergeCell ref="E42:E46"/>
    <mergeCell ref="F44:F46"/>
    <mergeCell ref="G44:G46"/>
    <mergeCell ref="F49:F51"/>
    <mergeCell ref="G49:G51"/>
  </mergeCells>
  <printOptions horizontalCentered="1"/>
  <pageMargins left="0.25" right="0.25" top="0.75" bottom="0.75" header="0.3" footer="0.3"/>
  <pageSetup scale="45" fitToWidth="0" orientation="landscape" r:id="rId1"/>
  <rowBreaks count="9" manualBreakCount="9">
    <brk id="26" max="10" man="1"/>
    <brk id="46" max="10" man="1"/>
    <brk id="66" max="10" man="1"/>
    <brk id="82" max="10" man="1"/>
    <brk id="102" max="10" man="1"/>
    <brk id="122" max="10" man="1"/>
    <brk id="142" max="10" man="1"/>
    <brk id="157" max="10" man="1"/>
    <brk id="167"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177" t="s">
        <v>39</v>
      </c>
      <c r="B2" s="177"/>
      <c r="C2" s="177"/>
      <c r="D2" s="177"/>
      <c r="E2" s="177"/>
      <c r="F2" s="177"/>
      <c r="G2" s="177"/>
      <c r="H2" s="177"/>
      <c r="I2" s="177"/>
      <c r="J2" s="177"/>
      <c r="K2" s="177"/>
      <c r="L2" s="177"/>
      <c r="M2" s="177"/>
      <c r="N2" s="177"/>
      <c r="O2" s="105"/>
      <c r="P2" s="28"/>
      <c r="Q2" s="28"/>
      <c r="R2" s="28"/>
      <c r="S2" s="28"/>
      <c r="T2" s="28"/>
      <c r="U2" s="28"/>
      <c r="V2" s="28"/>
      <c r="W2" s="28"/>
    </row>
    <row r="3" spans="1:23" ht="18.75" x14ac:dyDescent="0.25">
      <c r="A3" s="177" t="s">
        <v>61</v>
      </c>
      <c r="B3" s="177"/>
      <c r="C3" s="177"/>
      <c r="D3" s="177"/>
      <c r="E3" s="177"/>
      <c r="F3" s="177"/>
      <c r="G3" s="177"/>
      <c r="H3" s="177"/>
      <c r="I3" s="177"/>
      <c r="J3" s="177"/>
      <c r="K3" s="177"/>
      <c r="L3" s="177"/>
      <c r="M3" s="177"/>
      <c r="N3" s="177"/>
      <c r="O3" s="105"/>
      <c r="P3" s="28"/>
      <c r="Q3" s="28"/>
      <c r="R3" s="28"/>
      <c r="S3" s="28"/>
      <c r="T3" s="28"/>
      <c r="U3" s="28"/>
      <c r="V3" s="28"/>
      <c r="W3" s="28"/>
    </row>
    <row r="4" spans="1:23" ht="15.75" customHeight="1" x14ac:dyDescent="0.25">
      <c r="A4" s="178" t="s">
        <v>40</v>
      </c>
      <c r="B4" s="178"/>
      <c r="C4" s="178"/>
      <c r="D4" s="178"/>
      <c r="E4" s="178"/>
      <c r="F4" s="178"/>
      <c r="G4" s="178"/>
      <c r="H4" s="178"/>
      <c r="I4" s="116" t="s">
        <v>41</v>
      </c>
      <c r="J4" s="117"/>
      <c r="K4" s="117"/>
      <c r="L4" s="117"/>
      <c r="M4" s="117"/>
      <c r="N4" s="117"/>
      <c r="O4" s="117"/>
      <c r="P4" s="39"/>
      <c r="Q4" s="39"/>
      <c r="R4" s="39"/>
      <c r="S4" s="39"/>
      <c r="T4" s="39"/>
      <c r="U4" s="39"/>
      <c r="V4" s="39"/>
      <c r="W4" s="39"/>
    </row>
    <row r="5" spans="1:23" ht="15.75" x14ac:dyDescent="0.25">
      <c r="A5" s="175" t="s">
        <v>42</v>
      </c>
      <c r="B5" s="175"/>
      <c r="C5" s="175"/>
      <c r="D5" s="175"/>
      <c r="E5" s="175"/>
      <c r="F5" s="175"/>
      <c r="G5" s="175"/>
      <c r="H5" s="175"/>
      <c r="I5" s="175"/>
      <c r="J5" s="175"/>
      <c r="K5" s="175"/>
      <c r="L5" s="175"/>
      <c r="M5" s="175"/>
      <c r="N5" s="175"/>
      <c r="O5" s="109"/>
      <c r="P5" s="28"/>
      <c r="Q5" s="28"/>
      <c r="R5" s="28"/>
      <c r="S5" s="28"/>
      <c r="T5" s="28"/>
      <c r="U5" s="28"/>
      <c r="V5" s="28"/>
      <c r="W5" s="28"/>
    </row>
    <row r="6" spans="1:23" ht="15.75" x14ac:dyDescent="0.25">
      <c r="A6" s="175" t="s">
        <v>48</v>
      </c>
      <c r="B6" s="175"/>
      <c r="C6" s="175"/>
      <c r="D6" s="175"/>
      <c r="E6" s="175"/>
      <c r="F6" s="175"/>
      <c r="G6" s="175"/>
      <c r="H6" s="175"/>
      <c r="I6" s="175"/>
      <c r="J6" s="175"/>
      <c r="K6" s="175"/>
      <c r="L6" s="175"/>
      <c r="M6" s="175"/>
      <c r="N6" s="175"/>
      <c r="O6" s="109"/>
      <c r="P6" s="28"/>
      <c r="Q6" s="28"/>
      <c r="R6" s="28"/>
      <c r="S6" s="28"/>
      <c r="T6" s="28"/>
      <c r="U6" s="28"/>
      <c r="V6" s="28"/>
      <c r="W6" s="28"/>
    </row>
    <row r="7" spans="1:23" ht="15.75" x14ac:dyDescent="0.25">
      <c r="A7" s="175" t="s">
        <v>37</v>
      </c>
      <c r="B7" s="175"/>
      <c r="C7" s="175"/>
      <c r="D7" s="175"/>
      <c r="E7" s="175"/>
      <c r="F7" s="175"/>
      <c r="G7" s="175"/>
      <c r="H7" s="175"/>
      <c r="I7" s="175"/>
      <c r="J7" s="175"/>
      <c r="K7" s="175"/>
      <c r="L7" s="175"/>
      <c r="M7" s="175"/>
      <c r="N7" s="175"/>
      <c r="O7" s="109"/>
      <c r="P7" s="28"/>
      <c r="Q7" s="28"/>
      <c r="R7" s="28"/>
      <c r="S7" s="28"/>
      <c r="T7" s="28"/>
      <c r="U7" s="28"/>
      <c r="V7" s="28"/>
      <c r="W7" s="28"/>
    </row>
    <row r="8" spans="1:23" ht="15.75" x14ac:dyDescent="0.25">
      <c r="A8" s="175" t="s">
        <v>43</v>
      </c>
      <c r="B8" s="175"/>
      <c r="C8" s="175"/>
      <c r="D8" s="175"/>
      <c r="E8" s="175"/>
      <c r="F8" s="175"/>
      <c r="G8" s="175"/>
      <c r="H8" s="175"/>
      <c r="I8" s="175"/>
      <c r="J8" s="175"/>
      <c r="K8" s="175"/>
      <c r="L8" s="175"/>
      <c r="M8" s="175"/>
      <c r="N8" s="175"/>
      <c r="O8" s="109"/>
      <c r="P8" s="28"/>
      <c r="Q8" s="28"/>
      <c r="R8" s="28"/>
      <c r="S8" s="28"/>
      <c r="T8" s="28"/>
      <c r="U8" s="28"/>
      <c r="V8" s="28"/>
      <c r="W8" s="28"/>
    </row>
    <row r="9" spans="1:23" ht="15.75" x14ac:dyDescent="0.25">
      <c r="A9" s="175" t="s">
        <v>62</v>
      </c>
      <c r="B9" s="175"/>
      <c r="C9" s="175"/>
      <c r="D9" s="175"/>
      <c r="E9" s="175"/>
      <c r="F9" s="175"/>
      <c r="G9" s="175"/>
      <c r="H9" s="175"/>
      <c r="I9" s="175"/>
      <c r="J9" s="175"/>
      <c r="K9" s="175"/>
      <c r="L9" s="175"/>
      <c r="M9" s="175"/>
      <c r="N9" s="175"/>
      <c r="O9" s="109"/>
      <c r="P9" s="28"/>
      <c r="Q9" s="28"/>
      <c r="R9" s="28"/>
      <c r="S9" s="28"/>
      <c r="T9" s="28"/>
      <c r="U9" s="28"/>
      <c r="V9" s="28"/>
      <c r="W9" s="28"/>
    </row>
    <row r="10" spans="1:23" ht="21" customHeight="1" x14ac:dyDescent="0.35">
      <c r="A10" s="176" t="s">
        <v>63</v>
      </c>
      <c r="B10" s="176"/>
      <c r="C10" s="176"/>
      <c r="D10" s="176"/>
      <c r="E10" s="176"/>
      <c r="F10" s="176"/>
      <c r="G10" s="176"/>
      <c r="H10" s="176"/>
      <c r="I10" s="176"/>
      <c r="J10" s="176"/>
      <c r="K10" s="176"/>
      <c r="L10" s="176"/>
      <c r="M10" s="176"/>
      <c r="N10" s="176"/>
      <c r="O10" s="176"/>
    </row>
    <row r="11" spans="1:23" ht="71.25" customHeight="1" thickBot="1" x14ac:dyDescent="0.3">
      <c r="A11" s="35" t="s">
        <v>68</v>
      </c>
      <c r="B11" s="36" t="s">
        <v>67</v>
      </c>
      <c r="C11" s="36" t="s">
        <v>66</v>
      </c>
      <c r="D11" s="36" t="s">
        <v>65</v>
      </c>
      <c r="E11" s="36" t="s">
        <v>29</v>
      </c>
      <c r="F11" s="36" t="s">
        <v>69</v>
      </c>
      <c r="G11" s="36" t="s">
        <v>64</v>
      </c>
      <c r="H11" s="36" t="s">
        <v>70</v>
      </c>
      <c r="I11" s="36" t="s">
        <v>71</v>
      </c>
      <c r="J11" s="36" t="s">
        <v>72</v>
      </c>
      <c r="K11" s="36" t="s">
        <v>73</v>
      </c>
      <c r="L11" s="36" t="s">
        <v>74</v>
      </c>
      <c r="M11" s="36" t="s">
        <v>75</v>
      </c>
      <c r="N11" s="36" t="s">
        <v>76</v>
      </c>
      <c r="O11" s="37"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s="27" t="s">
        <v>46</v>
      </c>
    </row>
    <row r="42" spans="1:15" ht="102.75" customHeight="1" x14ac:dyDescent="0.25">
      <c r="O42" t="s">
        <v>81</v>
      </c>
    </row>
    <row r="43" spans="1:15" ht="18.75" x14ac:dyDescent="0.25">
      <c r="A43" s="177" t="s">
        <v>39</v>
      </c>
      <c r="B43" s="177"/>
      <c r="C43" s="177"/>
      <c r="D43" s="177"/>
      <c r="E43" s="177"/>
      <c r="F43" s="177"/>
      <c r="G43" s="177"/>
      <c r="H43" s="177"/>
      <c r="I43" s="177"/>
      <c r="J43" s="177"/>
      <c r="K43" s="177"/>
      <c r="L43" s="177"/>
      <c r="M43" s="177"/>
      <c r="N43" s="177"/>
      <c r="O43" s="177"/>
    </row>
    <row r="44" spans="1:15" ht="18.75" x14ac:dyDescent="0.25">
      <c r="A44" s="177" t="s">
        <v>61</v>
      </c>
      <c r="B44" s="177"/>
      <c r="C44" s="177"/>
      <c r="D44" s="177"/>
      <c r="E44" s="177"/>
      <c r="F44" s="177"/>
      <c r="G44" s="177"/>
      <c r="H44" s="177"/>
      <c r="I44" s="177"/>
      <c r="J44" s="177"/>
      <c r="K44" s="177"/>
      <c r="L44" s="177"/>
      <c r="M44" s="177"/>
      <c r="N44" s="177"/>
      <c r="O44" s="177"/>
    </row>
    <row r="45" spans="1:15" ht="15.75" x14ac:dyDescent="0.25">
      <c r="A45" s="178" t="s">
        <v>40</v>
      </c>
      <c r="B45" s="178"/>
      <c r="C45" s="178"/>
      <c r="D45" s="178"/>
      <c r="E45" s="178"/>
      <c r="F45" s="178"/>
      <c r="G45" s="178"/>
      <c r="H45" s="178"/>
      <c r="I45" s="116" t="s">
        <v>41</v>
      </c>
      <c r="J45" s="117"/>
      <c r="K45" s="117"/>
      <c r="L45" s="117"/>
      <c r="M45" s="117"/>
      <c r="N45" s="117"/>
      <c r="O45" s="118"/>
    </row>
    <row r="46" spans="1:15" ht="15.75" x14ac:dyDescent="0.25">
      <c r="A46" s="175" t="s">
        <v>42</v>
      </c>
      <c r="B46" s="175"/>
      <c r="C46" s="175"/>
      <c r="D46" s="175"/>
      <c r="E46" s="175"/>
      <c r="F46" s="175"/>
      <c r="G46" s="175"/>
      <c r="H46" s="175"/>
      <c r="I46" s="175"/>
      <c r="J46" s="175"/>
      <c r="K46" s="175"/>
      <c r="L46" s="175"/>
      <c r="M46" s="175"/>
      <c r="N46" s="175"/>
      <c r="O46" s="175"/>
    </row>
    <row r="47" spans="1:15" ht="15.75" x14ac:dyDescent="0.25">
      <c r="A47" s="175" t="s">
        <v>48</v>
      </c>
      <c r="B47" s="175"/>
      <c r="C47" s="175"/>
      <c r="D47" s="175"/>
      <c r="E47" s="175"/>
      <c r="F47" s="175"/>
      <c r="G47" s="175"/>
      <c r="H47" s="175"/>
      <c r="I47" s="175"/>
      <c r="J47" s="175"/>
      <c r="K47" s="175"/>
      <c r="L47" s="175"/>
      <c r="M47" s="175"/>
      <c r="N47" s="175"/>
      <c r="O47" s="175"/>
    </row>
    <row r="48" spans="1:15" ht="15.75" x14ac:dyDescent="0.25">
      <c r="A48" s="175" t="s">
        <v>37</v>
      </c>
      <c r="B48" s="175"/>
      <c r="C48" s="175"/>
      <c r="D48" s="175"/>
      <c r="E48" s="175"/>
      <c r="F48" s="175"/>
      <c r="G48" s="175"/>
      <c r="H48" s="175"/>
      <c r="I48" s="175"/>
      <c r="J48" s="175"/>
      <c r="K48" s="175"/>
      <c r="L48" s="175"/>
      <c r="M48" s="175"/>
      <c r="N48" s="175"/>
      <c r="O48" s="175"/>
    </row>
    <row r="49" spans="1:15" ht="15.75" x14ac:dyDescent="0.25">
      <c r="A49" s="175" t="s">
        <v>43</v>
      </c>
      <c r="B49" s="175"/>
      <c r="C49" s="175"/>
      <c r="D49" s="175"/>
      <c r="E49" s="175"/>
      <c r="F49" s="175"/>
      <c r="G49" s="175"/>
      <c r="H49" s="175"/>
      <c r="I49" s="175"/>
      <c r="J49" s="175"/>
      <c r="K49" s="175"/>
      <c r="L49" s="175"/>
      <c r="M49" s="175"/>
      <c r="N49" s="175"/>
      <c r="O49" s="175"/>
    </row>
    <row r="50" spans="1:15" ht="15.75" x14ac:dyDescent="0.25">
      <c r="A50" s="175" t="s">
        <v>62</v>
      </c>
      <c r="B50" s="175"/>
      <c r="C50" s="175"/>
      <c r="D50" s="175"/>
      <c r="E50" s="175"/>
      <c r="F50" s="175"/>
      <c r="G50" s="175"/>
      <c r="H50" s="175"/>
      <c r="I50" s="175"/>
      <c r="J50" s="175"/>
      <c r="K50" s="175"/>
      <c r="L50" s="175"/>
      <c r="M50" s="175"/>
      <c r="N50" s="175"/>
      <c r="O50" s="175"/>
    </row>
    <row r="51" spans="1:15" ht="21" x14ac:dyDescent="0.35">
      <c r="A51" s="176" t="s">
        <v>78</v>
      </c>
      <c r="B51" s="176"/>
      <c r="C51" s="176"/>
      <c r="D51" s="176"/>
      <c r="E51" s="176"/>
      <c r="F51" s="176"/>
      <c r="G51" s="176"/>
      <c r="H51" s="176"/>
      <c r="I51" s="176"/>
      <c r="J51" s="176"/>
      <c r="K51" s="176"/>
      <c r="L51" s="176"/>
      <c r="M51" s="176"/>
      <c r="N51" s="176"/>
      <c r="O51" s="176"/>
    </row>
    <row r="52" spans="1:15" ht="51.75" thickBot="1" x14ac:dyDescent="0.3">
      <c r="A52" s="35" t="s">
        <v>68</v>
      </c>
      <c r="B52" s="36" t="s">
        <v>67</v>
      </c>
      <c r="C52" s="36" t="s">
        <v>66</v>
      </c>
      <c r="D52" s="36" t="s">
        <v>65</v>
      </c>
      <c r="E52" s="36" t="s">
        <v>29</v>
      </c>
      <c r="F52" s="36" t="s">
        <v>69</v>
      </c>
      <c r="G52" s="36" t="s">
        <v>64</v>
      </c>
      <c r="H52" s="36" t="s">
        <v>70</v>
      </c>
      <c r="I52" s="36" t="s">
        <v>71</v>
      </c>
      <c r="J52" s="36" t="s">
        <v>72</v>
      </c>
      <c r="K52" s="36" t="s">
        <v>73</v>
      </c>
      <c r="L52" s="36" t="s">
        <v>74</v>
      </c>
      <c r="M52" s="36" t="s">
        <v>75</v>
      </c>
      <c r="N52" s="36" t="s">
        <v>76</v>
      </c>
      <c r="O52" s="37"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47</v>
      </c>
      <c r="B80" s="27"/>
      <c r="C80" s="27"/>
      <c r="D80" s="27"/>
      <c r="G80" s="27" t="s">
        <v>46</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177" t="s">
        <v>39</v>
      </c>
      <c r="B2" s="177"/>
      <c r="C2" s="177"/>
      <c r="D2" s="177"/>
      <c r="E2" s="29"/>
    </row>
    <row r="3" spans="1:5" ht="18.75" x14ac:dyDescent="0.25">
      <c r="A3" s="177" t="s">
        <v>61</v>
      </c>
      <c r="B3" s="177"/>
      <c r="C3" s="177"/>
      <c r="D3" s="177"/>
      <c r="E3" s="29"/>
    </row>
    <row r="4" spans="1:5" ht="15.75" customHeight="1" x14ac:dyDescent="0.25">
      <c r="A4" s="178" t="s">
        <v>40</v>
      </c>
      <c r="B4" s="178"/>
      <c r="C4" s="178" t="s">
        <v>41</v>
      </c>
      <c r="D4" s="178"/>
      <c r="E4" s="39"/>
    </row>
    <row r="5" spans="1:5" ht="15.75" x14ac:dyDescent="0.25">
      <c r="A5" s="175" t="s">
        <v>42</v>
      </c>
      <c r="B5" s="175"/>
      <c r="C5" s="175"/>
      <c r="D5" s="175"/>
      <c r="E5" s="28"/>
    </row>
    <row r="6" spans="1:5" ht="15.75" x14ac:dyDescent="0.25">
      <c r="A6" s="175" t="s">
        <v>48</v>
      </c>
      <c r="B6" s="175"/>
      <c r="C6" s="175"/>
      <c r="D6" s="175"/>
      <c r="E6" s="28"/>
    </row>
    <row r="7" spans="1:5" ht="15.75" x14ac:dyDescent="0.25">
      <c r="A7" s="175" t="s">
        <v>37</v>
      </c>
      <c r="B7" s="175"/>
      <c r="C7" s="175"/>
      <c r="D7" s="175"/>
      <c r="E7" s="28"/>
    </row>
    <row r="8" spans="1:5" ht="15.75" x14ac:dyDescent="0.25">
      <c r="A8" s="175" t="s">
        <v>43</v>
      </c>
      <c r="B8" s="175"/>
      <c r="C8" s="175"/>
      <c r="D8" s="175"/>
      <c r="E8" s="28"/>
    </row>
    <row r="9" spans="1:5" ht="15.75" x14ac:dyDescent="0.25">
      <c r="A9" s="175" t="s">
        <v>79</v>
      </c>
      <c r="B9" s="175"/>
      <c r="C9" s="175"/>
      <c r="D9" s="175"/>
      <c r="E9" s="28"/>
    </row>
    <row r="10" spans="1:5" ht="21" customHeight="1" x14ac:dyDescent="0.35">
      <c r="A10" s="176" t="s">
        <v>80</v>
      </c>
      <c r="B10" s="176"/>
      <c r="C10" s="176"/>
      <c r="D10" s="176"/>
    </row>
    <row r="11" spans="1:5" ht="16.5" thickBot="1" x14ac:dyDescent="0.3">
      <c r="A11" s="40" t="s">
        <v>13</v>
      </c>
      <c r="B11" s="41" t="s">
        <v>15</v>
      </c>
      <c r="C11" s="41" t="s">
        <v>16</v>
      </c>
      <c r="D11" s="41"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11, Bienes y servicios</vt:lpstr>
      <vt:lpstr>Numeral 12 Viajes Finan.</vt:lpstr>
      <vt:lpstr>Numeral 15 Financiero</vt:lpstr>
      <vt:lpstr>'Numeral 11, Bienes y servicios'!Área_de_impresión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2020-09-02T21:01:01Z</cp:lastPrinted>
  <dcterms:created xsi:type="dcterms:W3CDTF">2017-12-05T18:01:17Z</dcterms:created>
  <dcterms:modified xsi:type="dcterms:W3CDTF">2020-09-04T16:28:38Z</dcterms:modified>
</cp:coreProperties>
</file>