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DE OFICIO JULIO 2020\ADMINISTRACION\JULIO\EDITABLE\"/>
    </mc:Choice>
  </mc:AlternateContent>
  <xr:revisionPtr revIDLastSave="0" documentId="13_ncr:1_{C1533196-E4F1-4A3C-9AD4-59F2369A509C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3" l="1"/>
  <c r="E23" i="13"/>
  <c r="E16" i="13"/>
  <c r="E21" i="13" l="1"/>
  <c r="E17" i="13"/>
  <c r="E22" i="13"/>
  <c r="E12" i="13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<sst xmlns="http://schemas.openxmlformats.org/spreadsheetml/2006/main" count="159" uniqueCount="96">
  <si>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</si>
  <si>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</si>
  <si>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</si>
  <si>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</si>
  <si>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</si>
  <si>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</si>
  <si>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</si>
  <si>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</si>
  <si>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</si>
  <si>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</si>
  <si>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</si>
  <si>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</si>
  <si>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</si>
  <si>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</si>
  <si>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</si>
  <si>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</si>
  <si>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</si>
  <si>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</si>
  <si>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</si>
  <si>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</si>
  <si>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</si>
  <si>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</si>
  <si>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</si>
  <si>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</si>
  <si>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</si>
  <si>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</si>
  <si>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</si>
  <si>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</si>
  <si>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</si>
  <si>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</si>
  <si>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</si>
  <si>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</si>
  <si>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</si>
  <si>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</si>
  <si>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</si>
  <si>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</si>
  <si>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</si>
  <si>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</si>
  <si>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</si>
  <si>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</si>
  <si>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</si>
  <si>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</si>
  <si>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</si>
  <si>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</si>
  <si>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</si>
  <si>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</si>
  <si>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</si>
  <si>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</si>
  <si>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</si>
  <si>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</si>
  <si>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</si>
  <si>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</si>
  <si>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</si>
  <si>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</si>
  <si>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</si>
  <si>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</si>
  <si>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</si>
  <si>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</si>
  <si>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</si>
  <si>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</si>
  <si>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</si>
  <si>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</si>
  <si>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</si>
  <si>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</si>
  <si>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</si>
  <si>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</si>
  <si>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</si>
  <si>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</si>
  <si>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</si>
  <si>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</si>
  <si>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</si>
  <si>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</si>
  <si>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</si>
  <si>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</si>
  <si>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</si>
  <si>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EMPRESA MUNICIPAL DE AGUA DE LA CIUDAD DE GUATEMALA</t>
  </si>
  <si>
    <t>EMPRESA ELECTRICA DE GUATEMALA SOCIEDAD ANONIMA</t>
  </si>
  <si>
    <t>TELECOMUNICACIONES DE GUATEMALA  SOCIEDAD ANONIMA</t>
  </si>
  <si>
    <t xml:space="preserve">TOTAL </t>
  </si>
  <si>
    <t>NUMERAL 22 - COMPRAS DIRECTAS</t>
  </si>
  <si>
    <t>Departamento de Compras y Adquisiciones</t>
  </si>
  <si>
    <t>Alma Griselda Pérez Cuc</t>
  </si>
  <si>
    <t>ARREAGA JIMENEZ OSCAR RENE</t>
  </si>
  <si>
    <t>COMPAÑIA INTERNACIONAL DE PRODUCTOS Y SERVICIOS SOCIEDAD ANONIMA</t>
  </si>
  <si>
    <t>COMUNICACIONES METROPOLITANAS CABLECOLOR, SOCIEDAD ANONIMA</t>
  </si>
  <si>
    <t>PEREZ MEDRANO CRISTINA</t>
  </si>
  <si>
    <t xml:space="preserve">SERVICIO DE ENERGÍA ELÉCTRICA CONTADOR S41877; CONTADOR T29105; CONTADOR S63158; CONTADOR S47946 </t>
  </si>
  <si>
    <t>SERVICIO DE EXTRACCIÓN DE BASURA, EN LAS INSTALACIONES  DE LA SECRETARÍA PRESIDENCIAL DE LA MUJER</t>
  </si>
  <si>
    <t>SERVICIO DE TELEFONÍA FIJA PARA LA SECRETARÍA PRESIDENCIAL DE LA MUJER Y PARA EL PROGRAMA DE PREVENCIÓN Y ERRADICACIÓN DE LA VIOLENCIA INTRAFAMILIAR -PROPEVI-</t>
  </si>
  <si>
    <t>SERVICIO DE AGUA POTABLE PARA LA SECRETARÍA PRESIDENCIAL DE LA MUJER CONTADOR 70229261.</t>
  </si>
  <si>
    <t>SERVICIO DE ENLACE DE INTERNET CORPORATIVO Y ENLACE DEDICADO DE DATOS (PUNTO A PUNTO), PARA LA SECRETARÍA PRESIDENCIAL DE LA MUJER</t>
  </si>
  <si>
    <t xml:space="preserve">SERVICIO DE ARRENDAMIENTO DE 4 FOTOCOPIADORAS MULTIFUNCIONALES PARA IMPRESIONES, REPRODUCCIONES Y ESCANEO DE DOCUMENTOS, PARA LA SECRETARÍA PRESIDENCIAL DE LA MUJER. </t>
  </si>
  <si>
    <t>781660K</t>
  </si>
  <si>
    <t>SERVICIOS PROFESIONALES PARA ESPECIALISTAS EN EL FORTALECIMIENTO DE LAS DIRECCIONES MUNICIPALES DE LA MUJER, SEGÚN SUS FUNCIONES Y ATRIBUCIONES DE CARA A LA PNPDIM PARA QUICHÉ, SEGÚN CONTRATO 05-081-2020 Y ACUERDOS DE APROBACIÓN AC-395-2020-081 Y AC-613-2020-081, PERIODO ENERO, FEBRERO Y MARZO 2020.</t>
  </si>
  <si>
    <t>Subdirector Técnico III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</si>
  <si>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Licda. Sylda Aida Lone Vásquez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</si>
</sst>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7" xfId="0" applyBorder="1"/>
    <xf numFmtId="165" fontId="12" fillId="0" borderId="1" xfId="2" applyNumberFormat="1" applyFont="1" applyFill="1" applyBorder="1" applyAlignment="1">
      <alignment horizontal="right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27" xfId="0" applyFont="1" applyBorder="1"/>
    <xf numFmtId="0" fontId="9" fillId="0" borderId="29" xfId="0" applyFont="1" applyBorder="1"/>
    <xf numFmtId="0" fontId="9" fillId="0" borderId="21" xfId="0" applyFont="1" applyBorder="1"/>
    <xf numFmtId="0" fontId="11" fillId="0" borderId="20" xfId="0" applyFont="1" applyBorder="1"/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8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0" fillId="0" borderId="28" xfId="0" applyFont="1" applyBorder="1" applyAlignment="1">
      <alignment horizontal="right"/>
    </xf>
    <xf numFmtId="0" fontId="8" fillId="0" borderId="21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2181225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857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67"/>
      <c r="B1" s="67"/>
    </row>
    <row r="2" spans="1:9" ht="18.75" x14ac:dyDescent="0.25">
      <c r="A2" s="64" t="s">
        <v>29</v>
      </c>
      <c r="B2" s="65"/>
      <c r="C2" s="65"/>
      <c r="D2" s="65"/>
      <c r="E2" s="65"/>
      <c r="F2" s="65"/>
      <c r="G2" s="65"/>
      <c r="H2" s="65"/>
      <c r="I2" s="66"/>
    </row>
    <row r="3" spans="1:9" ht="18.75" x14ac:dyDescent="0.25">
      <c r="A3" s="64" t="s">
        <v>34</v>
      </c>
      <c r="B3" s="65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75" t="s">
        <v>30</v>
      </c>
      <c r="B4" s="76"/>
      <c r="C4" s="77"/>
      <c r="D4" s="75" t="s">
        <v>31</v>
      </c>
      <c r="E4" s="76"/>
      <c r="F4" s="76"/>
      <c r="G4" s="76"/>
      <c r="H4" s="76"/>
      <c r="I4" s="77"/>
    </row>
    <row r="5" spans="1:9" ht="15.75" x14ac:dyDescent="0.25">
      <c r="A5" s="68" t="s">
        <v>32</v>
      </c>
      <c r="B5" s="69"/>
      <c r="C5" s="69"/>
      <c r="D5" s="69"/>
      <c r="E5" s="69"/>
      <c r="F5" s="69"/>
      <c r="G5" s="69"/>
      <c r="H5" s="69"/>
      <c r="I5" s="70"/>
    </row>
    <row r="6" spans="1:9" ht="15.75" x14ac:dyDescent="0.25">
      <c r="A6" s="68" t="s">
        <v>26</v>
      </c>
      <c r="B6" s="69"/>
      <c r="C6" s="69"/>
      <c r="D6" s="69"/>
      <c r="E6" s="69"/>
      <c r="F6" s="69"/>
      <c r="G6" s="69"/>
      <c r="H6" s="69"/>
      <c r="I6" s="70"/>
    </row>
    <row r="7" spans="1:9" ht="15.75" x14ac:dyDescent="0.25">
      <c r="A7" s="68" t="s">
        <v>27</v>
      </c>
      <c r="B7" s="69"/>
      <c r="C7" s="69"/>
      <c r="D7" s="69"/>
      <c r="E7" s="69"/>
      <c r="F7" s="69"/>
      <c r="G7" s="69"/>
      <c r="H7" s="69"/>
      <c r="I7" s="70"/>
    </row>
    <row r="8" spans="1:9" ht="15.75" x14ac:dyDescent="0.25">
      <c r="A8" s="68" t="s">
        <v>33</v>
      </c>
      <c r="B8" s="69"/>
      <c r="C8" s="69"/>
      <c r="D8" s="69"/>
      <c r="E8" s="69"/>
      <c r="F8" s="69"/>
      <c r="G8" s="69"/>
      <c r="H8" s="69"/>
      <c r="I8" s="70"/>
    </row>
    <row r="9" spans="1:9" ht="15.75" x14ac:dyDescent="0.25">
      <c r="A9" s="72" t="s">
        <v>28</v>
      </c>
      <c r="B9" s="73"/>
      <c r="C9" s="73"/>
      <c r="D9" s="73"/>
      <c r="E9" s="73"/>
      <c r="F9" s="73"/>
      <c r="G9" s="73"/>
      <c r="H9" s="73"/>
      <c r="I9" s="74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1" t="s">
        <v>39</v>
      </c>
      <c r="B11" s="71"/>
      <c r="C11" s="71"/>
      <c r="D11" s="71"/>
      <c r="E11" s="71"/>
      <c r="F11" s="71"/>
      <c r="G11" s="71"/>
      <c r="H11" s="71"/>
      <c r="I11" s="71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79" t="s">
        <v>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25">
      <c r="A3" s="64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75" t="s">
        <v>30</v>
      </c>
      <c r="B4" s="76"/>
      <c r="C4" s="76"/>
      <c r="D4" s="76" t="s">
        <v>31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.75" x14ac:dyDescent="0.25">
      <c r="A5" s="68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5.75" x14ac:dyDescent="0.25">
      <c r="A6" s="68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x14ac:dyDescent="0.25">
      <c r="A7" s="68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x14ac:dyDescent="0.25">
      <c r="A8" s="68" t="s">
        <v>33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68" t="s">
        <v>49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78" t="s">
        <v>25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6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6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3" t="s">
        <v>30</v>
      </c>
      <c r="B4" s="83"/>
      <c r="C4" s="83"/>
      <c r="D4" s="83"/>
      <c r="E4" s="83"/>
      <c r="F4" s="83"/>
      <c r="G4" s="83"/>
      <c r="H4" s="83"/>
      <c r="I4" s="75" t="s">
        <v>31</v>
      </c>
      <c r="J4" s="76"/>
      <c r="K4" s="76"/>
      <c r="L4" s="76"/>
      <c r="M4" s="76"/>
      <c r="N4" s="76"/>
      <c r="O4" s="76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68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8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0" t="s">
        <v>27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8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0" t="s">
        <v>33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8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0" t="s">
        <v>52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68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1" t="s">
        <v>53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2" t="s">
        <v>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18.75" x14ac:dyDescent="0.25">
      <c r="A44" s="82" t="s">
        <v>51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t="15.75" x14ac:dyDescent="0.25">
      <c r="A45" s="83" t="s">
        <v>30</v>
      </c>
      <c r="B45" s="83"/>
      <c r="C45" s="83"/>
      <c r="D45" s="83"/>
      <c r="E45" s="83"/>
      <c r="F45" s="83"/>
      <c r="G45" s="83"/>
      <c r="H45" s="83"/>
      <c r="I45" s="75" t="s">
        <v>31</v>
      </c>
      <c r="J45" s="76"/>
      <c r="K45" s="76"/>
      <c r="L45" s="76"/>
      <c r="M45" s="76"/>
      <c r="N45" s="76"/>
      <c r="O45" s="77"/>
    </row>
    <row r="46" spans="1:15" ht="15.75" x14ac:dyDescent="0.25">
      <c r="A46" s="80" t="s">
        <v>32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15" ht="15.75" x14ac:dyDescent="0.25">
      <c r="A47" s="80" t="s">
        <v>38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1:15" ht="15.75" x14ac:dyDescent="0.25">
      <c r="A48" s="80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1:15" ht="15.75" x14ac:dyDescent="0.25">
      <c r="A49" s="80" t="s">
        <v>33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1:15" ht="15.75" x14ac:dyDescent="0.25">
      <c r="A50" s="80" t="s">
        <v>52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1:15" ht="21" x14ac:dyDescent="0.35">
      <c r="A51" s="81" t="s">
        <v>68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2" t="s">
        <v>29</v>
      </c>
      <c r="B2" s="82"/>
      <c r="C2" s="82"/>
      <c r="D2" s="82"/>
      <c r="E2" s="29"/>
    </row>
    <row r="3" spans="1:5" ht="18.75" x14ac:dyDescent="0.25">
      <c r="A3" s="82" t="s">
        <v>51</v>
      </c>
      <c r="B3" s="82"/>
      <c r="C3" s="82"/>
      <c r="D3" s="82"/>
      <c r="E3" s="29"/>
    </row>
    <row r="4" spans="1:5" ht="15.75" customHeight="1" x14ac:dyDescent="0.25">
      <c r="A4" s="83" t="s">
        <v>30</v>
      </c>
      <c r="B4" s="83"/>
      <c r="C4" s="83" t="s">
        <v>31</v>
      </c>
      <c r="D4" s="83"/>
      <c r="E4" s="39"/>
    </row>
    <row r="5" spans="1:5" ht="15.75" x14ac:dyDescent="0.25">
      <c r="A5" s="80" t="s">
        <v>32</v>
      </c>
      <c r="B5" s="80"/>
      <c r="C5" s="80"/>
      <c r="D5" s="80"/>
      <c r="E5" s="28"/>
    </row>
    <row r="6" spans="1:5" ht="15.75" x14ac:dyDescent="0.25">
      <c r="A6" s="80" t="s">
        <v>38</v>
      </c>
      <c r="B6" s="80"/>
      <c r="C6" s="80"/>
      <c r="D6" s="80"/>
      <c r="E6" s="28"/>
    </row>
    <row r="7" spans="1:5" ht="15.75" x14ac:dyDescent="0.25">
      <c r="A7" s="80" t="s">
        <v>27</v>
      </c>
      <c r="B7" s="80"/>
      <c r="C7" s="80"/>
      <c r="D7" s="80"/>
      <c r="E7" s="28"/>
    </row>
    <row r="8" spans="1:5" ht="15.75" x14ac:dyDescent="0.25">
      <c r="A8" s="80" t="s">
        <v>33</v>
      </c>
      <c r="B8" s="80"/>
      <c r="C8" s="80"/>
      <c r="D8" s="80"/>
      <c r="E8" s="28"/>
    </row>
    <row r="9" spans="1:5" ht="15.75" x14ac:dyDescent="0.25">
      <c r="A9" s="80" t="s">
        <v>69</v>
      </c>
      <c r="B9" s="80"/>
      <c r="C9" s="80"/>
      <c r="D9" s="80"/>
      <c r="E9" s="28"/>
    </row>
    <row r="10" spans="1:5" ht="21" customHeight="1" x14ac:dyDescent="0.35">
      <c r="A10" s="81" t="s">
        <v>70</v>
      </c>
      <c r="B10" s="81"/>
      <c r="C10" s="81"/>
      <c r="D10" s="81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35"/>
  <sheetViews>
    <sheetView tabSelected="1" view="pageBreakPreview" zoomScaleNormal="100" zoomScaleSheetLayoutView="100" workbookViewId="0">
      <selection activeCell="B32" sqref="B32"/>
    </sheetView>
  </sheetViews>
  <sheetFormatPr baseColWidth="10" defaultRowHeight="15" x14ac:dyDescent="0.25"/>
  <cols>
    <col min="1" max="1" width="10.85546875" bestFit="1" customWidth="1"/>
    <col min="2" max="2" width="33.140625" customWidth="1"/>
    <col min="3" max="3" width="19.85546875" style="27" bestFit="1" customWidth="1"/>
    <col min="4" max="4" width="11.28515625" bestFit="1" customWidth="1"/>
    <col min="5" max="5" width="12" bestFit="1" customWidth="1"/>
    <col min="6" max="6" width="14.85546875" customWidth="1"/>
    <col min="7" max="7" width="10.28515625" style="27" bestFit="1" customWidth="1"/>
    <col min="8" max="8" width="17.7109375" customWidth="1"/>
    <col min="9" max="9" width="11" customWidth="1"/>
  </cols>
  <sheetData>
    <row r="1" spans="1:9" ht="61.5" customHeight="1" x14ac:dyDescent="0.25">
      <c r="A1" s="80"/>
      <c r="B1" s="80"/>
      <c r="C1" s="80"/>
      <c r="D1" s="80"/>
      <c r="E1" s="80"/>
      <c r="F1" s="80"/>
      <c r="G1" s="80"/>
      <c r="H1" s="80"/>
      <c r="I1" s="80"/>
    </row>
    <row r="2" spans="1:9" ht="15.75" x14ac:dyDescent="0.25">
      <c r="A2" s="96" t="s">
        <v>29</v>
      </c>
      <c r="B2" s="96"/>
      <c r="C2" s="96"/>
      <c r="D2" s="96"/>
      <c r="E2" s="96"/>
      <c r="F2" s="96"/>
      <c r="G2" s="96"/>
      <c r="H2" s="96"/>
      <c r="I2" s="96"/>
    </row>
    <row r="3" spans="1:9" ht="15.75" customHeight="1" x14ac:dyDescent="0.25">
      <c r="A3" s="84" t="e">
        <f>+#REF!</f>
        <v>#REF!</v>
      </c>
      <c r="B3" s="84"/>
      <c r="C3" s="84"/>
      <c r="D3" s="84"/>
      <c r="E3" s="84"/>
      <c r="F3" s="84"/>
      <c r="G3" s="84"/>
      <c r="H3" s="84"/>
      <c r="I3" s="84"/>
    </row>
    <row r="4" spans="1:9" ht="16.5" customHeight="1" x14ac:dyDescent="0.25">
      <c r="A4" s="83" t="s">
        <v>30</v>
      </c>
      <c r="B4" s="83"/>
      <c r="C4" s="83"/>
      <c r="D4" s="83"/>
      <c r="E4" s="83"/>
      <c r="F4" s="83"/>
      <c r="G4" s="80" t="s">
        <v>73</v>
      </c>
      <c r="H4" s="80"/>
      <c r="I4" s="80"/>
    </row>
    <row r="5" spans="1:9" ht="15.75" x14ac:dyDescent="0.25">
      <c r="A5" s="80" t="s">
        <v>74</v>
      </c>
      <c r="B5" s="80"/>
      <c r="C5" s="80"/>
      <c r="D5" s="80"/>
      <c r="E5" s="80"/>
      <c r="F5" s="80"/>
      <c r="G5" s="80"/>
      <c r="H5" s="80"/>
      <c r="I5" s="80"/>
    </row>
    <row r="6" spans="1:9" ht="15.75" x14ac:dyDescent="0.25">
      <c r="A6" s="80" t="e">
        <f>+#REF!</f>
        <v>#REF!</v>
      </c>
      <c r="B6" s="80"/>
      <c r="C6" s="80"/>
      <c r="D6" s="80"/>
      <c r="E6" s="80"/>
      <c r="F6" s="80"/>
      <c r="G6" s="80"/>
      <c r="H6" s="80"/>
      <c r="I6" s="80"/>
    </row>
    <row r="7" spans="1:9" ht="15.75" x14ac:dyDescent="0.25">
      <c r="A7" s="85" t="e">
        <f>+#REF!</f>
        <v>#REF!</v>
      </c>
      <c r="B7" s="85"/>
      <c r="C7" s="85"/>
      <c r="D7" s="85"/>
      <c r="E7" s="85"/>
      <c r="F7" s="85"/>
      <c r="G7" s="85"/>
      <c r="H7" s="85"/>
      <c r="I7" s="85"/>
    </row>
    <row r="8" spans="1:9" ht="15.75" x14ac:dyDescent="0.25">
      <c r="A8" s="80" t="e">
        <f>+#REF!</f>
        <v>#REF!</v>
      </c>
      <c r="B8" s="80"/>
      <c r="C8" s="80"/>
      <c r="D8" s="80"/>
      <c r="E8" s="80"/>
      <c r="F8" s="80"/>
      <c r="G8" s="80"/>
      <c r="H8" s="80"/>
      <c r="I8" s="80"/>
    </row>
    <row r="9" spans="1:9" ht="15.75" x14ac:dyDescent="0.25">
      <c r="A9" s="80" t="s">
        <v>71</v>
      </c>
      <c r="B9" s="80"/>
      <c r="C9" s="80"/>
      <c r="D9" s="80"/>
      <c r="E9" s="80"/>
      <c r="F9" s="80"/>
      <c r="G9" s="80"/>
      <c r="H9" s="80"/>
      <c r="I9" s="80"/>
    </row>
    <row r="10" spans="1:9" ht="21" x14ac:dyDescent="0.35">
      <c r="A10" s="81" t="s">
        <v>79</v>
      </c>
      <c r="B10" s="81"/>
      <c r="C10" s="81"/>
      <c r="D10" s="81"/>
      <c r="E10" s="81"/>
      <c r="F10" s="81"/>
      <c r="G10" s="81"/>
      <c r="H10" s="81"/>
      <c r="I10" s="81"/>
    </row>
    <row r="11" spans="1:9" s="27" customFormat="1" ht="30" x14ac:dyDescent="0.25">
      <c r="A11" s="44" t="s">
        <v>14</v>
      </c>
      <c r="B11" s="44" t="s">
        <v>23</v>
      </c>
      <c r="C11" s="44" t="s">
        <v>22</v>
      </c>
      <c r="D11" s="44" t="s">
        <v>13</v>
      </c>
      <c r="E11" s="44" t="s">
        <v>15</v>
      </c>
      <c r="F11" s="44" t="s">
        <v>48</v>
      </c>
      <c r="G11" s="89" t="s">
        <v>16</v>
      </c>
      <c r="H11" s="89"/>
      <c r="I11" s="44" t="s">
        <v>17</v>
      </c>
    </row>
    <row r="12" spans="1:9" s="43" customFormat="1" ht="15" customHeight="1" x14ac:dyDescent="0.25">
      <c r="A12" s="95">
        <v>44021</v>
      </c>
      <c r="B12" s="93" t="s">
        <v>86</v>
      </c>
      <c r="C12" s="55">
        <v>1</v>
      </c>
      <c r="D12" s="47">
        <v>1196.1300000000001</v>
      </c>
      <c r="E12" s="91">
        <f>+SUM(D12:D15)</f>
        <v>5734.87</v>
      </c>
      <c r="F12" s="92">
        <v>111</v>
      </c>
      <c r="G12" s="90" t="s">
        <v>76</v>
      </c>
      <c r="H12" s="90"/>
      <c r="I12" s="92">
        <v>326445</v>
      </c>
    </row>
    <row r="13" spans="1:9" s="43" customFormat="1" x14ac:dyDescent="0.25">
      <c r="A13" s="95"/>
      <c r="B13" s="93"/>
      <c r="C13" s="55">
        <v>1</v>
      </c>
      <c r="D13" s="47">
        <v>4080.11</v>
      </c>
      <c r="E13" s="91"/>
      <c r="F13" s="92"/>
      <c r="G13" s="90"/>
      <c r="H13" s="90"/>
      <c r="I13" s="92"/>
    </row>
    <row r="14" spans="1:9" s="43" customFormat="1" x14ac:dyDescent="0.25">
      <c r="A14" s="54">
        <v>44021</v>
      </c>
      <c r="B14" s="93"/>
      <c r="C14" s="55">
        <v>1</v>
      </c>
      <c r="D14" s="47">
        <v>381.91</v>
      </c>
      <c r="E14" s="91"/>
      <c r="F14" s="92"/>
      <c r="G14" s="90"/>
      <c r="H14" s="90"/>
      <c r="I14" s="92"/>
    </row>
    <row r="15" spans="1:9" s="43" customFormat="1" ht="21.75" customHeight="1" x14ac:dyDescent="0.25">
      <c r="A15" s="57">
        <v>44033</v>
      </c>
      <c r="B15" s="93"/>
      <c r="C15" s="55">
        <v>1</v>
      </c>
      <c r="D15" s="47">
        <v>76.72</v>
      </c>
      <c r="E15" s="91"/>
      <c r="F15" s="92"/>
      <c r="G15" s="90"/>
      <c r="H15" s="90"/>
      <c r="I15" s="92"/>
    </row>
    <row r="16" spans="1:9" s="43" customFormat="1" ht="49.5" customHeight="1" x14ac:dyDescent="0.25">
      <c r="A16" s="57">
        <v>44033</v>
      </c>
      <c r="B16" s="58" t="s">
        <v>89</v>
      </c>
      <c r="C16" s="55">
        <v>1</v>
      </c>
      <c r="D16" s="47">
        <v>4773.26</v>
      </c>
      <c r="E16" s="48">
        <f>+D16</f>
        <v>4773.26</v>
      </c>
      <c r="F16" s="55">
        <v>112</v>
      </c>
      <c r="G16" s="90" t="s">
        <v>75</v>
      </c>
      <c r="H16" s="90"/>
      <c r="I16" s="55">
        <v>3306518</v>
      </c>
    </row>
    <row r="17" spans="1:9" s="43" customFormat="1" ht="15" customHeight="1" x14ac:dyDescent="0.25">
      <c r="A17" s="95">
        <v>44015</v>
      </c>
      <c r="B17" s="93" t="s">
        <v>88</v>
      </c>
      <c r="C17" s="55">
        <v>1</v>
      </c>
      <c r="D17" s="47">
        <v>2460.75</v>
      </c>
      <c r="E17" s="91">
        <f>+D17+D18+D19</f>
        <v>2959.07</v>
      </c>
      <c r="F17" s="92">
        <v>113</v>
      </c>
      <c r="G17" s="90" t="s">
        <v>77</v>
      </c>
      <c r="H17" s="90"/>
      <c r="I17" s="92">
        <v>9929290</v>
      </c>
    </row>
    <row r="18" spans="1:9" s="43" customFormat="1" x14ac:dyDescent="0.25">
      <c r="A18" s="95"/>
      <c r="B18" s="93"/>
      <c r="C18" s="55">
        <v>1</v>
      </c>
      <c r="D18" s="47">
        <v>339.32</v>
      </c>
      <c r="E18" s="91"/>
      <c r="F18" s="92"/>
      <c r="G18" s="90"/>
      <c r="H18" s="90"/>
      <c r="I18" s="92"/>
    </row>
    <row r="19" spans="1:9" s="43" customFormat="1" ht="48.75" customHeight="1" x14ac:dyDescent="0.25">
      <c r="A19" s="95"/>
      <c r="B19" s="93"/>
      <c r="C19" s="55">
        <v>1</v>
      </c>
      <c r="D19" s="47">
        <v>159</v>
      </c>
      <c r="E19" s="91"/>
      <c r="F19" s="92"/>
      <c r="G19" s="90"/>
      <c r="H19" s="90"/>
      <c r="I19" s="92"/>
    </row>
    <row r="20" spans="1:9" s="43" customFormat="1" ht="66" customHeight="1" x14ac:dyDescent="0.25">
      <c r="A20" s="57">
        <v>44018</v>
      </c>
      <c r="B20" s="58" t="s">
        <v>90</v>
      </c>
      <c r="C20" s="55">
        <v>1</v>
      </c>
      <c r="D20" s="47">
        <v>1650</v>
      </c>
      <c r="E20" s="48">
        <v>1650</v>
      </c>
      <c r="F20" s="55">
        <v>113</v>
      </c>
      <c r="G20" s="90" t="s">
        <v>84</v>
      </c>
      <c r="H20" s="90"/>
      <c r="I20" s="55">
        <v>81510780</v>
      </c>
    </row>
    <row r="21" spans="1:9" s="43" customFormat="1" ht="43.5" customHeight="1" x14ac:dyDescent="0.25">
      <c r="A21" s="54">
        <v>44019</v>
      </c>
      <c r="B21" s="58" t="s">
        <v>87</v>
      </c>
      <c r="C21" s="55">
        <v>1</v>
      </c>
      <c r="D21" s="47">
        <v>150</v>
      </c>
      <c r="E21" s="48">
        <f>+D21</f>
        <v>150</v>
      </c>
      <c r="F21" s="55">
        <v>115</v>
      </c>
      <c r="G21" s="90" t="s">
        <v>82</v>
      </c>
      <c r="H21" s="90"/>
      <c r="I21" s="55">
        <v>2529416</v>
      </c>
    </row>
    <row r="22" spans="1:9" s="43" customFormat="1" ht="63.75" x14ac:dyDescent="0.25">
      <c r="A22" s="54">
        <v>44018</v>
      </c>
      <c r="B22" s="58" t="s">
        <v>91</v>
      </c>
      <c r="C22" s="55">
        <v>1</v>
      </c>
      <c r="D22" s="47">
        <v>6360</v>
      </c>
      <c r="E22" s="48">
        <f>+D22</f>
        <v>6360</v>
      </c>
      <c r="F22" s="55">
        <v>153</v>
      </c>
      <c r="G22" s="90" t="s">
        <v>83</v>
      </c>
      <c r="H22" s="90"/>
      <c r="I22" s="55">
        <v>4863461</v>
      </c>
    </row>
    <row r="23" spans="1:9" s="43" customFormat="1" ht="45" customHeight="1" x14ac:dyDescent="0.25">
      <c r="A23" s="54">
        <v>44013</v>
      </c>
      <c r="B23" s="93" t="s">
        <v>93</v>
      </c>
      <c r="C23" s="55">
        <v>1</v>
      </c>
      <c r="D23" s="47">
        <v>11225.81</v>
      </c>
      <c r="E23" s="91">
        <f>+D23+D24+D25</f>
        <v>35225.81</v>
      </c>
      <c r="F23" s="92">
        <v>81</v>
      </c>
      <c r="G23" s="90" t="s">
        <v>85</v>
      </c>
      <c r="H23" s="90"/>
      <c r="I23" s="92" t="s">
        <v>92</v>
      </c>
    </row>
    <row r="24" spans="1:9" s="43" customFormat="1" ht="45" customHeight="1" x14ac:dyDescent="0.25">
      <c r="A24" s="54">
        <v>44013</v>
      </c>
      <c r="B24" s="93"/>
      <c r="C24" s="55">
        <v>1</v>
      </c>
      <c r="D24" s="47">
        <v>12000</v>
      </c>
      <c r="E24" s="91"/>
      <c r="F24" s="92"/>
      <c r="G24" s="90"/>
      <c r="H24" s="90"/>
      <c r="I24" s="92"/>
    </row>
    <row r="25" spans="1:9" s="43" customFormat="1" ht="45" customHeight="1" x14ac:dyDescent="0.25">
      <c r="A25" s="54">
        <v>44013</v>
      </c>
      <c r="B25" s="93"/>
      <c r="C25" s="55">
        <v>1</v>
      </c>
      <c r="D25" s="47">
        <v>12000</v>
      </c>
      <c r="E25" s="91"/>
      <c r="F25" s="92"/>
      <c r="G25" s="90"/>
      <c r="H25" s="90"/>
      <c r="I25" s="92"/>
    </row>
    <row r="26" spans="1:9" s="27" customFormat="1" ht="30" customHeight="1" x14ac:dyDescent="0.25">
      <c r="A26" s="88" t="s">
        <v>78</v>
      </c>
      <c r="B26" s="88"/>
      <c r="C26" s="88"/>
      <c r="D26" s="88"/>
      <c r="E26" s="56">
        <f>SUM(E12:E25)</f>
        <v>56853.009999999995</v>
      </c>
      <c r="F26" s="94"/>
      <c r="G26" s="94"/>
      <c r="H26" s="94"/>
      <c r="I26" s="94"/>
    </row>
    <row r="27" spans="1:9" s="27" customFormat="1" x14ac:dyDescent="0.25">
      <c r="A27" s="45"/>
      <c r="B27" s="30"/>
      <c r="C27" s="30"/>
      <c r="D27" s="30"/>
      <c r="E27" s="30"/>
      <c r="F27" s="30"/>
      <c r="G27" s="30"/>
      <c r="H27" s="30"/>
      <c r="I27" s="42"/>
    </row>
    <row r="28" spans="1:9" s="27" customFormat="1" x14ac:dyDescent="0.25">
      <c r="A28" s="45"/>
      <c r="B28" s="30"/>
      <c r="C28" s="30"/>
      <c r="D28" s="30"/>
      <c r="E28" s="30"/>
      <c r="F28" s="30"/>
      <c r="G28" s="30"/>
      <c r="H28" s="30"/>
      <c r="I28" s="46"/>
    </row>
    <row r="29" spans="1:9" s="27" customFormat="1" x14ac:dyDescent="0.25">
      <c r="A29" s="45"/>
      <c r="B29" s="30"/>
      <c r="C29" s="30"/>
      <c r="D29" s="30"/>
      <c r="E29" s="30"/>
      <c r="F29" s="30"/>
      <c r="G29" s="30"/>
      <c r="H29" s="30"/>
      <c r="I29" s="46"/>
    </row>
    <row r="30" spans="1:9" s="27" customFormat="1" x14ac:dyDescent="0.25">
      <c r="A30" s="45"/>
      <c r="B30" s="30"/>
      <c r="C30" s="30"/>
      <c r="D30" s="30"/>
      <c r="E30" s="30"/>
      <c r="F30" s="30"/>
      <c r="G30" s="30"/>
      <c r="H30" s="30"/>
      <c r="I30" s="46"/>
    </row>
    <row r="31" spans="1:9" s="49" customFormat="1" ht="15.75" x14ac:dyDescent="0.25">
      <c r="A31" s="62" t="s">
        <v>37</v>
      </c>
      <c r="B31" s="59" t="s">
        <v>81</v>
      </c>
      <c r="C31" s="60"/>
      <c r="D31" s="61"/>
      <c r="E31" s="60"/>
      <c r="F31" s="86" t="s">
        <v>95</v>
      </c>
      <c r="G31" s="86"/>
      <c r="H31" s="86"/>
      <c r="I31" s="50"/>
    </row>
    <row r="32" spans="1:9" s="49" customFormat="1" ht="15.75" x14ac:dyDescent="0.25">
      <c r="A32" s="51"/>
      <c r="B32" s="63" t="s">
        <v>80</v>
      </c>
      <c r="C32" s="52"/>
      <c r="D32" s="52"/>
      <c r="E32" s="52"/>
      <c r="F32" s="87" t="s">
        <v>94</v>
      </c>
      <c r="G32" s="87"/>
      <c r="H32" s="87"/>
      <c r="I32" s="53"/>
    </row>
    <row r="33" spans="7:7" x14ac:dyDescent="0.25">
      <c r="G33"/>
    </row>
    <row r="34" spans="7:7" x14ac:dyDescent="0.25">
      <c r="G34"/>
    </row>
    <row r="35" spans="7:7" x14ac:dyDescent="0.25">
      <c r="G35"/>
    </row>
  </sheetData>
  <mergeCells count="37">
    <mergeCell ref="A1:I1"/>
    <mergeCell ref="A2:I2"/>
    <mergeCell ref="A3:I3"/>
    <mergeCell ref="A5:I5"/>
    <mergeCell ref="A6:I6"/>
    <mergeCell ref="A4:F4"/>
    <mergeCell ref="G4:I4"/>
    <mergeCell ref="A7:I7"/>
    <mergeCell ref="A8:I8"/>
    <mergeCell ref="A10:I10"/>
    <mergeCell ref="A9:I9"/>
    <mergeCell ref="A12:A13"/>
    <mergeCell ref="B12:B15"/>
    <mergeCell ref="E12:E15"/>
    <mergeCell ref="F12:F15"/>
    <mergeCell ref="I12:I15"/>
    <mergeCell ref="B17:B19"/>
    <mergeCell ref="E17:E19"/>
    <mergeCell ref="F17:F19"/>
    <mergeCell ref="I17:I19"/>
    <mergeCell ref="I23:I25"/>
    <mergeCell ref="F31:H31"/>
    <mergeCell ref="F32:H32"/>
    <mergeCell ref="A26:D26"/>
    <mergeCell ref="G11:H11"/>
    <mergeCell ref="G12:H15"/>
    <mergeCell ref="G22:H22"/>
    <mergeCell ref="G17:H19"/>
    <mergeCell ref="G20:H20"/>
    <mergeCell ref="G21:H21"/>
    <mergeCell ref="G16:H16"/>
    <mergeCell ref="E23:E25"/>
    <mergeCell ref="F23:F25"/>
    <mergeCell ref="G23:H25"/>
    <mergeCell ref="B23:B25"/>
    <mergeCell ref="F26:I26"/>
    <mergeCell ref="A17:A19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2020-08-03T18:43:22Z</cp:lastPrinted>
  <dcterms:created xsi:type="dcterms:W3CDTF">2017-12-05T18:01:17Z</dcterms:created>
  <dcterms:modified xsi:type="dcterms:W3CDTF">2020-08-07T14:59:31Z</dcterms:modified>
</cp:coreProperties>
</file>