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VIATICOS NAC" sheetId="1" r:id="rId1"/>
    <sheet name="COMPRAS  " sheetId="2" state="hidden" r:id="rId2"/>
  </sheets>
  <definedNames>
    <definedName name="_xlnm.Print_Titles" localSheetId="1">'COMPRAS  '!$1:$13</definedName>
    <definedName name="_xlnm.Print_Titles" localSheetId="0">'VIATICOS NAC'!$1:$16</definedName>
  </definedNames>
  <calcPr fullCalcOnLoad="1"/>
</workbook>
</file>

<file path=xl/sharedStrings.xml><?xml version="1.0" encoding="utf-8"?>
<sst xmlns="http://schemas.openxmlformats.org/spreadsheetml/2006/main" count="489" uniqueCount="249">
  <si>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</si>
  <si>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</si>
  <si>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</si>
  <si>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</si>
  <si>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</si>
  <si>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</si>
  <si>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</si>
  <si>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</si>
  <si>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</si>
  <si>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</si>
  <si>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</si>
  <si>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</si>
  <si>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</si>
  <si>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</si>
  <si>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</si>
  <si>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</si>
  <si>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</si>
  <si>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</si>
  <si>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</si>
  <si>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</si>
  <si>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</si>
  <si>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</si>
  <si>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</si>
  <si>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</si>
  <si>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</si>
  <si>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</si>
  <si>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</si>
  <si>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</si>
  <si>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</si>
  <si>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</si>
  <si>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</si>
  <si>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</si>
  <si>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</si>
  <si>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</si>
  <si>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</si>
  <si>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</si>
  <si>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</si>
  <si>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</si>
  <si>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</si>
  <si>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</si>
  <si>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</si>
  <si>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</si>
  <si>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</si>
  <si>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</si>
  <si>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</si>
  <si>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</si>
  <si>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</si>
  <si>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</si>
  <si>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</si>
  <si>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</si>
  <si>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</si>
  <si>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</si>
  <si>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</si>
  <si>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</si>
  <si>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</si>
  <si>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>Responsable de Actualización de la información: Magdalena Sajché Saquic</t>
  </si>
  <si>
    <t>Directora: Silvia Lucrecia Ticum Pineda</t>
  </si>
  <si>
    <t>Dirección: 4ta. Calle, 7-37, zona 1 Guatemala</t>
  </si>
  <si>
    <t>SEPREM</t>
  </si>
  <si>
    <t>5262006-9</t>
  </si>
  <si>
    <t>Piloto</t>
  </si>
  <si>
    <t>Marvin Ernesto Quiroa Molina</t>
  </si>
  <si>
    <t>2410524-4</t>
  </si>
  <si>
    <t>Leisy Edith Luna Aguilar</t>
  </si>
  <si>
    <t>3373742-8</t>
  </si>
  <si>
    <t>Subdirector Técnico III</t>
  </si>
  <si>
    <t>VIENEN</t>
  </si>
  <si>
    <r>
      <t xml:space="preserve">Horario de Atención: 7:00 a 15:00 hrs. </t>
    </r>
    <r>
      <rPr>
        <b/>
        <sz val="11"/>
        <color indexed="8"/>
        <rFont val="Albertus Medium"/>
        <family val="2"/>
      </rPr>
      <t>(Reformas a las Disposiciones Presidenciales en Caso de Calamidad Pública y Órdenes para el Estricto Cumplimiento de fecha 06/08/2020</t>
    </r>
    <r>
      <rPr>
        <b/>
        <sz val="12"/>
        <color indexed="8"/>
        <rFont val="Albertus Medium"/>
        <family val="2"/>
      </rPr>
      <t>.</t>
    </r>
  </si>
  <si>
    <t>José René Santos Dávila</t>
  </si>
  <si>
    <t>801217-2</t>
  </si>
  <si>
    <t>Zuly Judith Pérez Pérez</t>
  </si>
  <si>
    <t>3388498-6</t>
  </si>
  <si>
    <t>Profesional I</t>
  </si>
  <si>
    <t xml:space="preserve">Jefa del Departamento de Coordinación Estratégica Sectorial y Territorial </t>
  </si>
  <si>
    <t>Flor De María Hernández Soto</t>
  </si>
  <si>
    <t>3733275-9</t>
  </si>
  <si>
    <t>3024453-6</t>
  </si>
  <si>
    <t>Profesional III</t>
  </si>
  <si>
    <t>Director de Informática</t>
  </si>
  <si>
    <t>Glenda Jessenia García Perla</t>
  </si>
  <si>
    <t>7518442-7</t>
  </si>
  <si>
    <t>Allan Waldemar López González</t>
  </si>
  <si>
    <t>8864850-8</t>
  </si>
  <si>
    <t>Trabajador Operativo IV</t>
  </si>
  <si>
    <t>Ana Lucía Monterroso Felipe</t>
  </si>
  <si>
    <t>8208358-4</t>
  </si>
  <si>
    <t>Secretaria Oficinista</t>
  </si>
  <si>
    <t>Directora de Gestión de Políticas Públicas para la Equidad entre Hombres y Mujeres</t>
  </si>
  <si>
    <t>Trabajador Operativo III</t>
  </si>
  <si>
    <t>1667664-5</t>
  </si>
  <si>
    <t>Sebastián Guamuch Xiquín</t>
  </si>
  <si>
    <t>Miriam Hortencia Calderón Cervantes</t>
  </si>
  <si>
    <t>1232358-6</t>
  </si>
  <si>
    <t>Asistente Profesional IV</t>
  </si>
  <si>
    <t>María José Azurdia Canel</t>
  </si>
  <si>
    <t>6380169-8</t>
  </si>
  <si>
    <t>Asistente Administrativo</t>
  </si>
  <si>
    <t>Coordinadora de la Unidad de Comunicación Social</t>
  </si>
  <si>
    <t>Directora de la Unidad de Comunicación Social</t>
  </si>
  <si>
    <t>Ingrid Liseth Monzón Navarro</t>
  </si>
  <si>
    <t>2666814-9</t>
  </si>
  <si>
    <t>1055543-9</t>
  </si>
  <si>
    <t>Jeanne Delmy Leiva Escobar</t>
  </si>
  <si>
    <t xml:space="preserve">Del 05/10/2020 Al 06/10/2020 </t>
  </si>
  <si>
    <t>Director de Recursos Humanos</t>
  </si>
  <si>
    <t>Barberena - Santa Rosa; Chiquimula - Chiquimula</t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</si>
  <si>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>www.seprem.gob.gt</t>
    </r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</si>
  <si>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www.seprem.gob.gt</t>
    </r>
  </si>
  <si>
    <t>Mes de Actualización: Noviembre 2020</t>
  </si>
  <si>
    <t>Del 28/08/2020 Al 28/08/2020</t>
  </si>
  <si>
    <t>Angel Gerardo Archila Pirir</t>
  </si>
  <si>
    <t>Cuilapa - Santa Rosa</t>
  </si>
  <si>
    <t>FR03,                       No. fondo 01, No. entrada 7 y No.  CUR de regularización 784</t>
  </si>
  <si>
    <t>Revisar el estado del  equipo de cómputo y realizar copia de seguridad de la información en la computadora de la sede Departamental de SEPREM.  Según nombramiento de comisión oficial No. 05-08-2020 de fecha 26/08/2020 y juego de formulario de viático No. 5096.</t>
  </si>
  <si>
    <t>VL-05096</t>
  </si>
  <si>
    <t>Del 30/09/2020 Al 02/10/2020</t>
  </si>
  <si>
    <t>Zacapa -Zacapa; Salamá - Baja Verapaz</t>
  </si>
  <si>
    <t xml:space="preserve">Brindar apoyo logístico y protocolo sanitario ante el COVID-19, en reuniones de    elección  de representantes de organizaciones de mujeres ante CODEDE. . Según nombramiento de comisión oficial No. 042-09-2020 de fecha 28/09/2020 y formulario de V-A No. 5125.      </t>
  </si>
  <si>
    <t>VL-05180</t>
  </si>
  <si>
    <t>Ligia Marisol Pérez Hernández</t>
  </si>
  <si>
    <t>8075078-8</t>
  </si>
  <si>
    <t>Jefa del Departamento de Interseccionalidad  de Derechos e Interculturalidad</t>
  </si>
  <si>
    <t>Panajachel - sololá;  San Marcos - San Marcos</t>
  </si>
  <si>
    <t>Brindar apoyo logístico y protocolo sanitario ante el COVID-19, en reuniones de elección  de   representantes de organizaciones de mujeres ante CODEDE.   Según nombramiento de comisión oficial No. 041-09-2020 de fecha 28/09/2020 y formulario de V-A No. 5131.</t>
  </si>
  <si>
    <t>VL-05131</t>
  </si>
  <si>
    <t>FR03,                       No. fondo 01, No. entrada 7 y No.  CUR de regularización 787</t>
  </si>
  <si>
    <t>Brindar apoyo logístico y protocolo sanitario ante el COVID-19, en reuniones de    elección  de  representantes de organizaciones de mujeres ante CODEDE.  Según nombramiento de comisión oficial No. 040-09-2020 de fecha 28/09/2020 y formulario de V-A No. 5128.</t>
  </si>
  <si>
    <t>VL-05128</t>
  </si>
  <si>
    <t>Ervin Leonel Flores Veltran</t>
  </si>
  <si>
    <t>Trasladar a personal de  SEPREM, para reuniones de elecciones de   representantes de organizaciones de mujeres ante CODEDE.   Según nombramiento de comisión oficial No. 37-09-2020 de fecha 29/09/2020 y formulario de V-A No. 5133.</t>
  </si>
  <si>
    <t>VL-5193</t>
  </si>
  <si>
    <t>Trasladar a personal de  SEPREM, para reuniones de elecciones de    elección  de representantes de organizaciones de mujeres ante CODEDE. Según nombramiento de comisión oficial No. 39-09-2020 de fecha 29/09/2020 y formulario de V-A No. 5134.</t>
  </si>
  <si>
    <t>VL-5134</t>
  </si>
  <si>
    <t>Santa Cruz del Quiché - El Quiché; Huehuetenango - Huehuetenango</t>
  </si>
  <si>
    <t xml:space="preserve">Trasladar a personal de  SEPREM, para reuniones de elecciones de     representantes de organizaciones de mujeres ante CODEDE.   Según nombramiento de comisión oficial No. 38-09-2020 de fecha 29/09/2020 y formulario de V-A No. 5139.   </t>
  </si>
  <si>
    <t>VL-5192</t>
  </si>
  <si>
    <t>Juan Zet Chajón</t>
  </si>
  <si>
    <t>8096431-1</t>
  </si>
  <si>
    <t xml:space="preserve">Brindar  apoyo logístico y protocolo sanitario ante el COVID-19, en reuniones de representantes de organizaciones de mujeres ante CODEDE.   Según nombramiento de comisión oficial No. 41-09-2020 de fecha 29/09/2020 y formulario de V-A No. 5135.         </t>
  </si>
  <si>
    <t>VL-5135</t>
  </si>
  <si>
    <t>Asistente Administrativo de la Unidad de Comunicación Social</t>
  </si>
  <si>
    <t>Dar cobertura periodística en  reuniones de elecciones de  representantes de organizaciones de mujeres ante CODEDE.   Según nombramiento de comisión oficial No. 05-09-2020 de fecha 29/09/2020 y formulario de V-A No. 5159.</t>
  </si>
  <si>
    <t>VL-5159</t>
  </si>
  <si>
    <t xml:space="preserve">Asistente Administrativo </t>
  </si>
  <si>
    <t>Subsecreataria de la Secretaría Presidencial de la Mujer</t>
  </si>
  <si>
    <t>Brindar apoyo logístico y protocolo sanitario ante el COVID-19, en reuniones de   elección  de  representantes de organizaciones de mujeres ante CODEDE.  Según nombramiento de comisión oficial No. 05-09-2020 de fecha 28/09/2020 y formulario de V-A No. 5129.</t>
  </si>
  <si>
    <t>VL-5129</t>
  </si>
  <si>
    <t>Del 01/10/2020 Al 02/10/2020</t>
  </si>
  <si>
    <t>Jose Manuel Hernández Salvador</t>
  </si>
  <si>
    <t>2480108-9</t>
  </si>
  <si>
    <t>Jalapa - Jalapa; Jutiapa - Jutiapa</t>
  </si>
  <si>
    <t>Brindar  apoyo logístico y protocolo sanitario ante el COVID-19, en reuniones de     elección  de representantes de organizaciones de mujeres ante CODEDE.  Según nombramiento de comisión oficial No. 43-09-2020 de fecha 29/09/2020 y formulario de V-A No. 5137.</t>
  </si>
  <si>
    <t>VL-5137</t>
  </si>
  <si>
    <t>Brindar apoyo logístico y protocolo sanitario ante el COVID-19, en reuniones de elección  de representantes de organizaciones de mujeres ante CODEDE. Según nombramiento de comisión oficial No. 038-09-2020 de fecha 28/09/2020 y formulario de V-A No. 5127.</t>
  </si>
  <si>
    <t>VL-5127</t>
  </si>
  <si>
    <t>Oscar Armando Aguilar Morán</t>
  </si>
  <si>
    <t>7095697-9</t>
  </si>
  <si>
    <t>Técnico III</t>
  </si>
  <si>
    <t xml:space="preserve">Brindar apoyo logístico y protocolo sanitario ante el COVID-19, en reuniones de  elección  de representantes de organizaciones de mujeres ante CODEDE.   Según nombramiento de comisión oficial No. 54-09-2020 de fecha 29/09/2020 y formulario de V-A No. 5158.     </t>
  </si>
  <si>
    <t>VL-5158</t>
  </si>
  <si>
    <t xml:space="preserve">Del 02/10/2020 Al 04/10/2020 </t>
  </si>
  <si>
    <t>Livingston - Izabal</t>
  </si>
  <si>
    <t xml:space="preserve">Dar cobertura periodística en  reuniones de elecciones de  representantes   de organizaciones de mujeres ante CODEDE.   Según nombramiento de comisión oficial No. 07-09-2020 de fecha 29/09/2020 y formulario de V-A No. 5160.    </t>
  </si>
  <si>
    <t>VL-5187</t>
  </si>
  <si>
    <t>Trasladar a personal de  SEPREM, para reuniones de elecciones de   representantes de organizaciones de mujeres ante CODEDE.  Según nombramiento de comisión oficial No. 53-09-2020 de fecha 29/09/2020 y formulario de V-A No. 5157.</t>
  </si>
  <si>
    <t>VL-5200</t>
  </si>
  <si>
    <t>Trasladar a personal de  SEPREM, para reuniones de elecciones de  representantes de organizaciones de mujeres ante CODEDE. Según nombramiento de comisión oficial No. 51-09-2020 de fecha 29/09/2020 y formulario de V-A No. 5145</t>
  </si>
  <si>
    <t>VL-5199</t>
  </si>
  <si>
    <t>Brindar apoyo logístico y protocolo sanitario ante el COVID-19, en reuniones de   elección  de  representantes de organizaciones de mujeres ante CODEDE. Según nombramiento de comisión oficial No. 52-09-2020 de fecha 29/09/2020 y formulario de V-A No. 5142.</t>
  </si>
  <si>
    <t>VL-5142</t>
  </si>
  <si>
    <t xml:space="preserve">Del 05/10/2020 Al 07/10/2020 </t>
  </si>
  <si>
    <t>Quetzaltenango - Quetzaltenango; Mazatenango - Suchitepequez</t>
  </si>
  <si>
    <t xml:space="preserve">Dar cobertura periodística en  reuniones de elecciones de  representantes      de organizaciones de mujeres ante CODEDE.  Según nombramiento de comisión oficial No. 08-09-2020 de fecha 29/09/2020 y formulario de V-A No. 5161.  </t>
  </si>
  <si>
    <t>VL-5161</t>
  </si>
  <si>
    <t>Daniel Josúe Rosales Quevedo</t>
  </si>
  <si>
    <t>7239402-1</t>
  </si>
  <si>
    <t>Asistente de Recursos  Humanos</t>
  </si>
  <si>
    <t>Brindar apoyo logístico y protocolo sanitario ante el COVID-19, en reuniones de elección  de  representantes de organizaciones de mujeres ante CODEDE.  Según nombramiento de comisión oficial No. 005-09-2020 de fecha 29/09/2020 y formulario de V-A No. 5173.</t>
  </si>
  <si>
    <t>VL-5173</t>
  </si>
  <si>
    <t>Totonicapán - Totonicapán; Quetzaltenango - Quetzaltenango; Retalhuleu - Retalhuleu; Mazatenango - Suchitepequez</t>
  </si>
  <si>
    <t xml:space="preserve">Trasladar a personal de  SEPREM, para reuniones de elecciones de representantes de organizaciones de mujeres ante CODEDE.   . Según nombramiento de comisión oficial No. 46-09-2020 de fecha 29/09/2020 y formulario de V-A No. 5143. </t>
  </si>
  <si>
    <t>VL-5143</t>
  </si>
  <si>
    <t>Totonicapán - Totonicapán;  Mazatenango - Suchitepequez</t>
  </si>
  <si>
    <t xml:space="preserve">Brindar apoyo logístico y protocolo sanitario ante el COVID-19, en reuniones de elección  de  representantes de organizaciones de mujeres ante CODEDE.  Según nombramiento de comisión oficial No. 48-09-2020 de fecha 29/09/2020 y formulario de V-A No. 5146.   </t>
  </si>
  <si>
    <t>VL-5194</t>
  </si>
  <si>
    <t>Brindar apoyo logístico y protocolo sanitario ante el COVID-19, en reuniones de elección  de  representantes de organizaciones de mujeres ante CODEDE. Según nombramiento de comisión oficial No. 052-09-2020 de fecha 28/09/2020 y formulario de V-A No. 5156.</t>
  </si>
  <si>
    <t>VL-05156</t>
  </si>
  <si>
    <t>Leslie Maybelli Bances</t>
  </si>
  <si>
    <t>6474265-2</t>
  </si>
  <si>
    <t>FR03,                       No. fondo 01, No. entrada 8 y No.  CUR de regularización 813</t>
  </si>
  <si>
    <t>Brindar apoyo logístico y protocolo sanitario ante el COVID-19, en reuniones de   elección  de representantes de organizaciones de mujeres ante CODEDE.   Según nombramiento de comisión oficial No. 42-09-2020 de fecha 29/09/2020 y formulario de V-A No. 5138.</t>
  </si>
  <si>
    <t>VL-5147</t>
  </si>
  <si>
    <t>2329486-8</t>
  </si>
  <si>
    <t>Asesor Profesional Especializado III</t>
  </si>
  <si>
    <t xml:space="preserve">Brindar apoyo logístico y protocolo sanitario ante el COVID-19, en reuniones de    elección  de representantes de organizaciones de mujeres ante CODEDE.  Según nombramiento de comisión oficial No. 001-09-2020 de fecha 29/09/2020 y formulario de V-A No. 5140.   </t>
  </si>
  <si>
    <t>VL-5140</t>
  </si>
  <si>
    <t>Delegada Departamental</t>
  </si>
  <si>
    <t>VL-5213</t>
  </si>
  <si>
    <t>Brindar apoyo logístico y protocolo sanitario ante el COVID-19, en reuniones de   elección  de  representantes de organizaciones de mujeres ante CODEDE. Según nombramiento de comisión oficial No. 047-09-2020 de fecha 28/09/2020 y formulario de V-A No. 5152.</t>
  </si>
  <si>
    <t>VL-5152</t>
  </si>
  <si>
    <t>Ana Lucia Monterroso Felipe</t>
  </si>
  <si>
    <t>Directora de Gestión de Políticas Públicas para la Equidad Entre Hombres y Mujeres</t>
  </si>
  <si>
    <t xml:space="preserve">Brindar apoyo logístico y protocolo sanitario ante el COVID-19, en reuniones de    elección  de  representantes de organizaciones de mujeres ante CODEDE.  Según nombramiento de comisión oficial No. 048-09-2020 de fecha 28/09/2020 y formulario de V-A No. 5162.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</si>
  <si>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VL-5162</t>
  </si>
  <si>
    <t>Trasladar a personal de  SEPREM, para reuniones de elecciones de representantes de organizaciones de mujeres ante CODEDE.  Según nombramiento de comisión oficial No. 44-09-2020 de fecha 29/09/2020 y formulario de V-A No. 5144.</t>
  </si>
  <si>
    <t>Cobán - Alta Verapaz; Flores - Petén</t>
  </si>
  <si>
    <t>VL-5144</t>
  </si>
  <si>
    <t>María Jose Azurdia Canel</t>
  </si>
  <si>
    <t>Brindar apoyo logístico y protocolo sanitario ante el COVID-19, en reuniones de  elección  de  representantes de organizaciones de mujeres ante CODEDE.   Según nombramiento de comisión oficial No. 06-09-2020 de fecha 28/09/2020 y formulario de V-A No. 5151.</t>
  </si>
  <si>
    <t>VL-5151</t>
  </si>
  <si>
    <t>Nathalia Patsylee Hernández</t>
  </si>
  <si>
    <t>7180750-0</t>
  </si>
  <si>
    <t>Asisitente Profesional IV</t>
  </si>
  <si>
    <t xml:space="preserve"> Retalhuleu - Retalhuleu; Mazatenango - Suchitepequez</t>
  </si>
  <si>
    <t>Brindar apoyo logístico y protocolo sanitario ante el COVID-19, en reuniones de  elección  de  representantes de organizaciones de mujeres ante CODEDE.   Según nombramiento de comisión oficial No. 004-09-2020 de fecha 29/09/2020 y formulario de V-A No. 5169.</t>
  </si>
  <si>
    <t>VL-5169</t>
  </si>
  <si>
    <t>Brindar apoyo logístico y protocolo sanitario ante el COVID-19, en reuniones de   mujeres ante CODEDE. Según nombramiento de comisión oficial No. 054-09-2020 de fecha 28/09/2020 y formulario de V-A No. 5150.</t>
  </si>
  <si>
    <t>VL-5150</t>
  </si>
  <si>
    <t>Delmy Victoria Fuentes Fuentes</t>
  </si>
  <si>
    <t>Brindar apoyo logístico y protocolo sanitario ante el COVID-19, en reuniones de      elección  de  representantes de organizaciones de mujeres ante CODEDE.  Según nombramiento de comisión oficial No. 046-09-2020 de fecha 28/09/2020 y formulario de V-A No. 5175.</t>
  </si>
  <si>
    <t>VL-5175</t>
  </si>
  <si>
    <t>Brindar apoyo logístico y protocolo sanitario ante el COVID-19, en reuniones de  elección  de  representantes de organizaciones de mujeres ante CODEDE.  Según nombramiento de comisión oficial No. 045-09-2020 de fecha 28/09/2020 y formulario de V-A No. 5174</t>
  </si>
  <si>
    <t>VL-5174</t>
  </si>
  <si>
    <t>Mirsa Victoria Guerra Veliz</t>
  </si>
  <si>
    <t xml:space="preserve">Del 14/10/2020 Al 16/10/2020 </t>
  </si>
  <si>
    <t>La Democracia - Huehuetenango</t>
  </si>
  <si>
    <t xml:space="preserve">Trasladar  personal de  SEPREM, para comisión en el Departamento de     de Huehuetengo.   Según nombramiento de comisión oficial No. 60-10-2020 de fecha 13/10/2020 y formulario de V-A No. 5189.               </t>
  </si>
  <si>
    <t>VL-5189</t>
  </si>
  <si>
    <t>Participar en taller para el seguimiento en zonas fronterizas, para la implementación de la PNPDIM y CPEG articulado al Control de Convencionalidad de Derechos Humanos de las Mujeres. Según nombramiento de comisión oficial No. 069-10-2020 de fecha 13/10/2020 y formulario de V-A No. 5190.</t>
  </si>
  <si>
    <t>VL-5190</t>
  </si>
  <si>
    <t xml:space="preserve">Del 06/10/2020 Al 06/10/2020 </t>
  </si>
  <si>
    <t>Astrid Susely Pelaez Cano</t>
  </si>
  <si>
    <t>Asesor Profesional Especializado II</t>
  </si>
  <si>
    <t>Guastatoya  - El Progreso</t>
  </si>
  <si>
    <t xml:space="preserve">Brindar apoyo logistico y protocolo sanitario ante covid-19 en  reunión      de elecciones de representantes de organizaciones de mujeres ante CODEDE.  Según nombramiento de comisión oficial No. 010-10-2020 de fecha 05/10/2020 y juego de formulario de viático No. 5181.     </t>
  </si>
  <si>
    <t>VL-5181</t>
  </si>
  <si>
    <t>Dar cobertura periodística en  reuniones de elecciones de    representantes  de organizaciones de mujeres ante CODEDE.  Realizado en los  Mpios. de los  Deptos. de Jalapa y Jutiapa respectivamente,  del 01/10/2020 al 02/10/2020. Según nombramiento de comisión oficial No. 06-09-2020 de fecha 29/09/2020 y juego de formulario No. 5164.</t>
  </si>
  <si>
    <t>VL-5164</t>
  </si>
  <si>
    <t xml:space="preserve">Dar cobertura periodística en  reuniones de elecciones de   representantes de organizaciones de mujeres ante CODEDE.   Según nombramiento de comisión oficial No. 10-10-2020 de fecha 02/10/2020 y juego de formulario de viático No. 5179.  </t>
  </si>
  <si>
    <t>VL-5179</t>
  </si>
  <si>
    <t xml:space="preserve">Brindar apoyo logistico y protocolo sanitario ante covid-19 en  reunión    de elecciones de representantes de organizaciones de mujeres ante CODEDE.  Según nombramiento de comisión oficial No. 053-10-2020 de fecha 05/10/2020 y juego de formulario de viático No. 5182.        </t>
  </si>
  <si>
    <t>VL-5182</t>
  </si>
  <si>
    <t>Dar cobertura periodística en  reuniones de elecciones de representantes  de organizaciones de mujeres ante CODEDE.   Según nombramiento de comisión oficial No. 11-10-2020 de fecha 02/10/2020 y juego de formulario No. 5178.</t>
  </si>
  <si>
    <t>VL-5178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</si>
  <si>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</si>
  <si>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Franz Alexis Del Cid Reyes</t>
  </si>
  <si>
    <t>5334050-7</t>
  </si>
  <si>
    <t>4027394-6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</si>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</sst>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&quot;Q&quot;#,##0.00"/>
    <numFmt numFmtId="176" formatCode="_-[$€]* #,##0.00_-;\-[$€]* #,##0.00_-;_-[$€]* &quot;-&quot;??_-;_-@_-"/>
    <numFmt numFmtId="177" formatCode="_-[$Q-100A]* #,##0.00_ ;_-[$Q-100A]* \-#,##0.00\ ;_-[$Q-100A]* &quot;-&quot;??_ ;_-@_ "/>
    <numFmt numFmtId="17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Albertus Medium"/>
      <family val="2"/>
    </font>
    <font>
      <b/>
      <sz val="7"/>
      <color indexed="8"/>
      <name val="Albertus Medium"/>
      <family val="2"/>
    </font>
    <font>
      <b/>
      <sz val="11"/>
      <color indexed="8"/>
      <name val="Albertus Medium"/>
      <family val="2"/>
    </font>
    <font>
      <b/>
      <sz val="12"/>
      <color indexed="8"/>
      <name val="Albertus Medium"/>
      <family val="2"/>
    </font>
    <font>
      <sz val="8.5"/>
      <name val="Albertus Medium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8"/>
      <name val="Albertus Medium"/>
      <family val="2"/>
    </font>
    <font>
      <b/>
      <sz val="8"/>
      <color indexed="8"/>
      <name val="Albertus Medium"/>
      <family val="2"/>
    </font>
    <font>
      <sz val="12"/>
      <color indexed="8"/>
      <name val="Calibri"/>
      <family val="2"/>
    </font>
    <font>
      <b/>
      <sz val="9"/>
      <color indexed="8"/>
      <name val="Albertus Medium"/>
      <family val="2"/>
    </font>
    <font>
      <sz val="10"/>
      <color indexed="8"/>
      <name val="Calibri"/>
      <family val="2"/>
    </font>
    <font>
      <b/>
      <sz val="14"/>
      <color indexed="8"/>
      <name val="Albertus Medium"/>
      <family val="2"/>
    </font>
    <font>
      <b/>
      <sz val="16"/>
      <color indexed="8"/>
      <name val="Albertus Medium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Albertus Medium"/>
      <family val="2"/>
    </font>
    <font>
      <b/>
      <sz val="11"/>
      <color theme="1"/>
      <name val="Albertus Medium"/>
      <family val="2"/>
    </font>
    <font>
      <sz val="8"/>
      <color theme="1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7"/>
      <color theme="1"/>
      <name val="Albertus Medium"/>
      <family val="2"/>
    </font>
    <font>
      <sz val="12"/>
      <color theme="1"/>
      <name val="Calibri"/>
      <family val="2"/>
    </font>
    <font>
      <b/>
      <sz val="9"/>
      <color theme="1"/>
      <name val="Albertus Medium"/>
      <family val="2"/>
    </font>
    <font>
      <sz val="10"/>
      <color theme="1"/>
      <name val="Calibri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176" fontId="2" fillId="0" borderId="0" applyFon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Fill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6" fillId="33" borderId="12" xfId="79" applyFont="1" applyFill="1" applyBorder="1" applyAlignment="1">
      <alignment horizontal="center" vertical="center" wrapText="1"/>
      <protection/>
    </xf>
    <xf numFmtId="0" fontId="6" fillId="33" borderId="13" xfId="79" applyFont="1" applyFill="1" applyBorder="1" applyAlignment="1">
      <alignment horizontal="center" vertical="center" wrapText="1"/>
      <protection/>
    </xf>
    <xf numFmtId="170" fontId="6" fillId="33" borderId="13" xfId="79" applyNumberFormat="1" applyFont="1" applyFill="1" applyBorder="1" applyAlignment="1">
      <alignment horizontal="center" vertical="center" wrapText="1"/>
      <protection/>
    </xf>
    <xf numFmtId="0" fontId="6" fillId="33" borderId="14" xfId="79" applyFont="1" applyFill="1" applyBorder="1" applyAlignment="1">
      <alignment horizontal="center" vertical="center" wrapText="1"/>
      <protection/>
    </xf>
    <xf numFmtId="49" fontId="7" fillId="0" borderId="15" xfId="68" applyNumberFormat="1" applyFont="1" applyFill="1" applyBorder="1" applyAlignment="1">
      <alignment horizontal="center" vertical="center"/>
      <protection/>
    </xf>
    <xf numFmtId="15" fontId="7" fillId="0" borderId="16" xfId="68" applyNumberFormat="1" applyFont="1" applyFill="1" applyBorder="1" applyAlignment="1">
      <alignment horizontal="center" vertical="center"/>
      <protection/>
    </xf>
    <xf numFmtId="0" fontId="7" fillId="0" borderId="16" xfId="68" applyFont="1" applyFill="1" applyBorder="1" applyAlignment="1">
      <alignment horizontal="left" vertical="center" wrapText="1"/>
      <protection/>
    </xf>
    <xf numFmtId="170" fontId="7" fillId="0" borderId="17" xfId="68" applyNumberFormat="1" applyFont="1" applyFill="1" applyBorder="1" applyAlignment="1">
      <alignment horizontal="center" vertical="center"/>
      <protection/>
    </xf>
    <xf numFmtId="0" fontId="7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7" fillId="0" borderId="19" xfId="68" applyNumberFormat="1" applyFont="1" applyFill="1" applyBorder="1" applyAlignment="1">
      <alignment horizontal="center" vertical="center"/>
      <protection/>
    </xf>
    <xf numFmtId="0" fontId="7" fillId="0" borderId="18" xfId="70" applyNumberFormat="1" applyFont="1" applyFill="1" applyBorder="1" applyAlignment="1">
      <alignment horizontal="center" vertical="center" wrapText="1"/>
      <protection/>
    </xf>
    <xf numFmtId="0" fontId="7" fillId="0" borderId="17" xfId="68" applyFont="1" applyFill="1" applyBorder="1" applyAlignment="1">
      <alignment horizontal="left" vertical="center" wrapText="1"/>
      <protection/>
    </xf>
    <xf numFmtId="0" fontId="7" fillId="0" borderId="17" xfId="68" applyNumberFormat="1" applyFont="1" applyFill="1" applyBorder="1" applyAlignment="1">
      <alignment horizontal="left" vertical="center" wrapText="1"/>
      <protection/>
    </xf>
    <xf numFmtId="15" fontId="7" fillId="0" borderId="17" xfId="68" applyNumberFormat="1" applyFont="1" applyFill="1" applyBorder="1" applyAlignment="1">
      <alignment horizontal="center" vertical="center"/>
      <protection/>
    </xf>
    <xf numFmtId="0" fontId="8" fillId="0" borderId="17" xfId="68" applyFont="1" applyFill="1" applyBorder="1" applyAlignment="1">
      <alignment horizontal="left" vertical="center" wrapText="1"/>
      <protection/>
    </xf>
    <xf numFmtId="0" fontId="4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4" fillId="0" borderId="0" xfId="79" applyNumberFormat="1" applyFont="1" applyFill="1" applyBorder="1" applyAlignment="1">
      <alignment horizontal="center" vertical="center"/>
      <protection/>
    </xf>
    <xf numFmtId="0" fontId="8" fillId="0" borderId="17" xfId="70" applyNumberFormat="1" applyFont="1" applyFill="1" applyBorder="1" applyAlignment="1">
      <alignment horizontal="justify" vertical="justify" wrapText="1"/>
      <protection/>
    </xf>
    <xf numFmtId="49" fontId="7" fillId="0" borderId="19" xfId="70" applyNumberFormat="1" applyFont="1" applyFill="1" applyBorder="1" applyAlignment="1">
      <alignment horizontal="center" vertical="center"/>
      <protection/>
    </xf>
    <xf numFmtId="15" fontId="7" fillId="0" borderId="17" xfId="70" applyNumberFormat="1" applyFont="1" applyFill="1" applyBorder="1" applyAlignment="1">
      <alignment horizontal="center" vertical="center"/>
      <protection/>
    </xf>
    <xf numFmtId="0" fontId="7" fillId="0" borderId="16" xfId="70" applyFont="1" applyFill="1" applyBorder="1" applyAlignment="1">
      <alignment horizontal="left" vertical="center" wrapText="1"/>
      <protection/>
    </xf>
    <xf numFmtId="49" fontId="7" fillId="0" borderId="15" xfId="70" applyNumberFormat="1" applyFont="1" applyFill="1" applyBorder="1" applyAlignment="1">
      <alignment horizontal="center" vertical="center"/>
      <protection/>
    </xf>
    <xf numFmtId="15" fontId="7" fillId="0" borderId="16" xfId="70" applyNumberFormat="1" applyFont="1" applyFill="1" applyBorder="1" applyAlignment="1">
      <alignment horizontal="center" vertical="center"/>
      <protection/>
    </xf>
    <xf numFmtId="0" fontId="8" fillId="0" borderId="16" xfId="70" applyNumberFormat="1" applyFont="1" applyFill="1" applyBorder="1" applyAlignment="1">
      <alignment horizontal="justify" vertical="justify" wrapText="1"/>
      <protection/>
    </xf>
    <xf numFmtId="170" fontId="4" fillId="34" borderId="17" xfId="79" applyNumberFormat="1" applyFont="1" applyFill="1" applyBorder="1" applyAlignment="1">
      <alignment vertical="center"/>
      <protection/>
    </xf>
    <xf numFmtId="49" fontId="7" fillId="35" borderId="19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" fontId="0" fillId="0" borderId="0" xfId="68" applyNumberFormat="1" applyFill="1">
      <alignment/>
      <protection/>
    </xf>
    <xf numFmtId="0" fontId="0" fillId="0" borderId="0" xfId="68" applyFill="1" applyAlignment="1">
      <alignment horizontal="center" vertical="center"/>
      <protection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0" fillId="0" borderId="0" xfId="68" applyFill="1" applyAlignment="1">
      <alignment horizontal="center" vertical="center" wrapText="1"/>
      <protection/>
    </xf>
    <xf numFmtId="4" fontId="0" fillId="0" borderId="0" xfId="68" applyNumberFormat="1" applyFill="1" applyBorder="1">
      <alignment/>
      <protection/>
    </xf>
    <xf numFmtId="0" fontId="53" fillId="0" borderId="0" xfId="0" applyFont="1" applyBorder="1" applyAlignment="1">
      <alignment horizontal="justify"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10" fillId="0" borderId="20" xfId="79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79" applyFont="1" applyFill="1" applyBorder="1" applyAlignment="1">
      <alignment horizontal="center" vertical="center" wrapText="1"/>
      <protection/>
    </xf>
    <xf numFmtId="170" fontId="10" fillId="0" borderId="21" xfId="79" applyNumberFormat="1" applyFont="1" applyFill="1" applyBorder="1" applyAlignment="1">
      <alignment horizontal="center" vertical="center" wrapText="1"/>
      <protection/>
    </xf>
    <xf numFmtId="0" fontId="58" fillId="0" borderId="21" xfId="68" applyFont="1" applyFill="1" applyBorder="1" applyAlignment="1">
      <alignment horizontal="center" vertical="center" wrapText="1"/>
      <protection/>
    </xf>
    <xf numFmtId="4" fontId="58" fillId="0" borderId="21" xfId="68" applyNumberFormat="1" applyFont="1" applyFill="1" applyBorder="1" applyAlignment="1">
      <alignment horizontal="center" vertical="center" wrapText="1"/>
      <protection/>
    </xf>
    <xf numFmtId="0" fontId="58" fillId="0" borderId="22" xfId="68" applyFont="1" applyFill="1" applyBorder="1" applyAlignment="1">
      <alignment horizontal="center" vertical="center" wrapText="1"/>
      <protection/>
    </xf>
    <xf numFmtId="0" fontId="53" fillId="0" borderId="21" xfId="0" applyFont="1" applyBorder="1" applyAlignment="1">
      <alignment horizontal="justify" vertical="center" wrapText="1"/>
    </xf>
    <xf numFmtId="170" fontId="9" fillId="35" borderId="14" xfId="70" applyNumberFormat="1" applyFont="1" applyFill="1" applyBorder="1" applyAlignment="1">
      <alignment horizontal="center" vertical="center" wrapText="1"/>
      <protection/>
    </xf>
    <xf numFmtId="170" fontId="9" fillId="35" borderId="18" xfId="70" applyNumberFormat="1" applyFont="1" applyFill="1" applyBorder="1" applyAlignment="1">
      <alignment horizontal="center" vertical="center" wrapText="1"/>
      <protection/>
    </xf>
    <xf numFmtId="0" fontId="53" fillId="36" borderId="23" xfId="0" applyFont="1" applyFill="1" applyBorder="1" applyAlignment="1">
      <alignment horizontal="center" vertical="center" wrapText="1"/>
    </xf>
    <xf numFmtId="170" fontId="9" fillId="35" borderId="17" xfId="70" applyNumberFormat="1" applyFont="1" applyFill="1" applyBorder="1" applyAlignment="1">
      <alignment horizontal="center" vertical="center" wrapText="1"/>
      <protection/>
    </xf>
    <xf numFmtId="0" fontId="53" fillId="36" borderId="17" xfId="0" applyFont="1" applyFill="1" applyBorder="1" applyAlignment="1">
      <alignment horizontal="center" vertical="center" wrapText="1"/>
    </xf>
    <xf numFmtId="170" fontId="9" fillId="35" borderId="23" xfId="70" applyNumberFormat="1" applyFont="1" applyFill="1" applyBorder="1" applyAlignment="1">
      <alignment horizontal="center" vertical="center" wrapText="1"/>
      <protection/>
    </xf>
    <xf numFmtId="0" fontId="55" fillId="36" borderId="0" xfId="0" applyFont="1" applyFill="1" applyBorder="1" applyAlignment="1">
      <alignment horizontal="center" vertical="center" wrapText="1"/>
    </xf>
    <xf numFmtId="0" fontId="13" fillId="35" borderId="17" xfId="70" applyFont="1" applyFill="1" applyBorder="1" applyAlignment="1">
      <alignment horizontal="justify" vertical="center" wrapText="1"/>
      <protection/>
    </xf>
    <xf numFmtId="0" fontId="53" fillId="36" borderId="24" xfId="0" applyFont="1" applyFill="1" applyBorder="1" applyAlignment="1">
      <alignment horizontal="center" vertical="center" wrapText="1"/>
    </xf>
    <xf numFmtId="170" fontId="9" fillId="35" borderId="24" xfId="70" applyNumberFormat="1" applyFont="1" applyFill="1" applyBorder="1" applyAlignment="1">
      <alignment horizontal="center" vertical="center" wrapText="1"/>
      <protection/>
    </xf>
    <xf numFmtId="0" fontId="13" fillId="35" borderId="24" xfId="70" applyFont="1" applyFill="1" applyBorder="1" applyAlignment="1">
      <alignment horizontal="justify" vertical="center" wrapText="1"/>
      <protection/>
    </xf>
    <xf numFmtId="0" fontId="13" fillId="35" borderId="16" xfId="70" applyFont="1" applyFill="1" applyBorder="1" applyAlignment="1">
      <alignment horizontal="justify" vertical="center" wrapText="1"/>
      <protection/>
    </xf>
    <xf numFmtId="0" fontId="0" fillId="0" borderId="0" xfId="68" applyFill="1" applyBorder="1" applyAlignment="1">
      <alignment horizontal="center" vertical="center" wrapText="1"/>
      <protection/>
    </xf>
    <xf numFmtId="0" fontId="59" fillId="0" borderId="0" xfId="68" applyFont="1" applyAlignment="1">
      <alignment horizontal="center" wrapText="1"/>
      <protection/>
    </xf>
    <xf numFmtId="4" fontId="55" fillId="0" borderId="25" xfId="68" applyNumberFormat="1" applyFont="1" applyBorder="1" applyAlignment="1">
      <alignment horizontal="center" vertical="center" wrapText="1"/>
      <protection/>
    </xf>
    <xf numFmtId="4" fontId="55" fillId="0" borderId="23" xfId="68" applyNumberFormat="1" applyFont="1" applyBorder="1" applyAlignment="1">
      <alignment horizontal="center" vertical="center" wrapText="1"/>
      <protection/>
    </xf>
    <xf numFmtId="0" fontId="55" fillId="0" borderId="23" xfId="68" applyFont="1" applyBorder="1" applyAlignment="1">
      <alignment horizontal="center" vertical="center" wrapText="1"/>
      <protection/>
    </xf>
    <xf numFmtId="178" fontId="55" fillId="0" borderId="23" xfId="68" applyNumberFormat="1" applyFont="1" applyBorder="1" applyAlignment="1">
      <alignment horizontal="center" vertical="center" wrapText="1"/>
      <protection/>
    </xf>
    <xf numFmtId="170" fontId="55" fillId="0" borderId="23" xfId="68" applyNumberFormat="1" applyFont="1" applyBorder="1" applyAlignment="1">
      <alignment horizontal="center" vertical="center" wrapText="1"/>
      <protection/>
    </xf>
    <xf numFmtId="0" fontId="13" fillId="35" borderId="13" xfId="70" applyFont="1" applyFill="1" applyBorder="1" applyAlignment="1">
      <alignment horizontal="justify" vertical="center" wrapText="1"/>
      <protection/>
    </xf>
    <xf numFmtId="14" fontId="55" fillId="0" borderId="13" xfId="68" applyNumberFormat="1" applyFont="1" applyBorder="1" applyAlignment="1">
      <alignment vertical="center" wrapText="1"/>
      <protection/>
    </xf>
    <xf numFmtId="170" fontId="55" fillId="0" borderId="13" xfId="68" applyNumberFormat="1" applyFont="1" applyBorder="1" applyAlignment="1">
      <alignment vertical="center" wrapText="1"/>
      <protection/>
    </xf>
    <xf numFmtId="4" fontId="55" fillId="0" borderId="19" xfId="68" applyNumberFormat="1" applyFont="1" applyBorder="1" applyAlignment="1">
      <alignment horizontal="center" vertical="center" wrapText="1"/>
      <protection/>
    </xf>
    <xf numFmtId="4" fontId="55" fillId="0" borderId="17" xfId="68" applyNumberFormat="1" applyFont="1" applyBorder="1" applyAlignment="1">
      <alignment horizontal="center" vertical="center" wrapText="1"/>
      <protection/>
    </xf>
    <xf numFmtId="0" fontId="9" fillId="35" borderId="17" xfId="70" applyFont="1" applyFill="1" applyBorder="1" applyAlignment="1">
      <alignment horizontal="center" vertical="center" wrapText="1"/>
      <protection/>
    </xf>
    <xf numFmtId="178" fontId="55" fillId="0" borderId="17" xfId="68" applyNumberFormat="1" applyFont="1" applyBorder="1" applyAlignment="1">
      <alignment horizontal="center" vertical="center" wrapText="1"/>
      <protection/>
    </xf>
    <xf numFmtId="170" fontId="55" fillId="0" borderId="17" xfId="68" applyNumberFormat="1" applyFont="1" applyBorder="1" applyAlignment="1">
      <alignment horizontal="center" vertical="center" wrapText="1"/>
      <protection/>
    </xf>
    <xf numFmtId="14" fontId="55" fillId="0" borderId="16" xfId="68" applyNumberFormat="1" applyFont="1" applyBorder="1" applyAlignment="1">
      <alignment vertical="center" wrapText="1"/>
      <protection/>
    </xf>
    <xf numFmtId="170" fontId="55" fillId="0" borderId="16" xfId="68" applyNumberFormat="1" applyFont="1" applyBorder="1" applyAlignment="1">
      <alignment vertical="center" wrapText="1"/>
      <protection/>
    </xf>
    <xf numFmtId="14" fontId="55" fillId="0" borderId="17" xfId="68" applyNumberFormat="1" applyFont="1" applyBorder="1" applyAlignment="1">
      <alignment vertical="center" wrapText="1"/>
      <protection/>
    </xf>
    <xf numFmtId="170" fontId="55" fillId="0" borderId="17" xfId="68" applyNumberFormat="1" applyFont="1" applyBorder="1" applyAlignment="1">
      <alignment vertical="center" wrapText="1"/>
      <protection/>
    </xf>
    <xf numFmtId="170" fontId="60" fillId="0" borderId="21" xfId="68" applyNumberFormat="1" applyFont="1" applyBorder="1" applyAlignment="1">
      <alignment horizontal="center" vertical="center" wrapText="1"/>
      <protection/>
    </xf>
    <xf numFmtId="4" fontId="60" fillId="0" borderId="0" xfId="68" applyNumberFormat="1" applyFont="1" applyAlignment="1">
      <alignment horizontal="center" vertical="center" wrapText="1"/>
      <protection/>
    </xf>
    <xf numFmtId="170" fontId="60" fillId="0" borderId="0" xfId="68" applyNumberFormat="1" applyFont="1" applyAlignment="1">
      <alignment horizontal="center" vertical="center" wrapText="1"/>
      <protection/>
    </xf>
    <xf numFmtId="0" fontId="55" fillId="36" borderId="0" xfId="0" applyFont="1" applyFill="1" applyAlignment="1">
      <alignment horizontal="center" vertical="center" wrapText="1"/>
    </xf>
    <xf numFmtId="4" fontId="0" fillId="0" borderId="0" xfId="68" applyNumberFormat="1">
      <alignment/>
      <protection/>
    </xf>
    <xf numFmtId="4" fontId="55" fillId="0" borderId="26" xfId="68" applyNumberFormat="1" applyFont="1" applyBorder="1" applyAlignment="1">
      <alignment horizontal="center" vertical="center" wrapText="1"/>
      <protection/>
    </xf>
    <xf numFmtId="4" fontId="55" fillId="0" borderId="24" xfId="68" applyNumberFormat="1" applyFont="1" applyBorder="1" applyAlignment="1">
      <alignment horizontal="center" vertical="center" wrapText="1"/>
      <protection/>
    </xf>
    <xf numFmtId="0" fontId="9" fillId="35" borderId="24" xfId="70" applyFont="1" applyFill="1" applyBorder="1" applyAlignment="1">
      <alignment horizontal="center" vertical="center" wrapText="1"/>
      <protection/>
    </xf>
    <xf numFmtId="178" fontId="55" fillId="0" borderId="24" xfId="68" applyNumberFormat="1" applyFont="1" applyBorder="1" applyAlignment="1">
      <alignment horizontal="center" vertical="center" wrapText="1"/>
      <protection/>
    </xf>
    <xf numFmtId="170" fontId="55" fillId="0" borderId="24" xfId="68" applyNumberFormat="1" applyFont="1" applyBorder="1" applyAlignment="1">
      <alignment horizontal="center" vertical="center" wrapText="1"/>
      <protection/>
    </xf>
    <xf numFmtId="0" fontId="13" fillId="35" borderId="27" xfId="70" applyFont="1" applyFill="1" applyBorder="1" applyAlignment="1">
      <alignment horizontal="justify" vertical="center" wrapText="1"/>
      <protection/>
    </xf>
    <xf numFmtId="14" fontId="55" fillId="0" borderId="27" xfId="68" applyNumberFormat="1" applyFont="1" applyBorder="1" applyAlignment="1">
      <alignment vertical="center" wrapText="1"/>
      <protection/>
    </xf>
    <xf numFmtId="170" fontId="55" fillId="0" borderId="24" xfId="68" applyNumberFormat="1" applyFont="1" applyBorder="1" applyAlignment="1">
      <alignment vertical="center" wrapText="1"/>
      <protection/>
    </xf>
    <xf numFmtId="0" fontId="9" fillId="35" borderId="28" xfId="70" applyFont="1" applyFill="1" applyBorder="1" applyAlignment="1">
      <alignment horizontal="center" vertical="center" wrapText="1"/>
      <protection/>
    </xf>
    <xf numFmtId="0" fontId="9" fillId="35" borderId="18" xfId="70" applyFont="1" applyFill="1" applyBorder="1" applyAlignment="1">
      <alignment horizontal="center" vertical="center" wrapText="1"/>
      <protection/>
    </xf>
    <xf numFmtId="178" fontId="55" fillId="0" borderId="16" xfId="68" applyNumberFormat="1" applyFont="1" applyBorder="1" applyAlignment="1">
      <alignment horizontal="center" vertical="center" wrapText="1"/>
      <protection/>
    </xf>
    <xf numFmtId="170" fontId="55" fillId="0" borderId="16" xfId="68" applyNumberFormat="1" applyFont="1" applyBorder="1" applyAlignment="1">
      <alignment horizontal="center" vertical="center" wrapText="1"/>
      <protection/>
    </xf>
    <xf numFmtId="0" fontId="0" fillId="0" borderId="0" xfId="68" applyAlignment="1">
      <alignment horizontal="center" wrapText="1"/>
      <protection/>
    </xf>
    <xf numFmtId="4" fontId="55" fillId="0" borderId="0" xfId="68" applyNumberFormat="1" applyFont="1" applyAlignment="1">
      <alignment horizontal="center" vertical="center" wrapText="1"/>
      <protection/>
    </xf>
    <xf numFmtId="0" fontId="53" fillId="36" borderId="0" xfId="0" applyFont="1" applyFill="1" applyAlignment="1">
      <alignment horizontal="center" vertical="center" wrapText="1"/>
    </xf>
    <xf numFmtId="0" fontId="9" fillId="35" borderId="0" xfId="70" applyFont="1" applyFill="1" applyAlignment="1">
      <alignment horizontal="center" vertical="center" wrapText="1"/>
      <protection/>
    </xf>
    <xf numFmtId="170" fontId="9" fillId="35" borderId="0" xfId="70" applyNumberFormat="1" applyFont="1" applyFill="1" applyAlignment="1">
      <alignment horizontal="center" vertical="center" wrapText="1"/>
      <protection/>
    </xf>
    <xf numFmtId="178" fontId="55" fillId="0" borderId="0" xfId="68" applyNumberFormat="1" applyFont="1" applyAlignment="1">
      <alignment horizontal="center" vertical="center" wrapText="1"/>
      <protection/>
    </xf>
    <xf numFmtId="170" fontId="55" fillId="0" borderId="0" xfId="68" applyNumberFormat="1" applyFont="1" applyAlignment="1">
      <alignment horizontal="center" vertical="center" wrapText="1"/>
      <protection/>
    </xf>
    <xf numFmtId="0" fontId="13" fillId="35" borderId="0" xfId="70" applyFont="1" applyFill="1" applyAlignment="1">
      <alignment horizontal="justify" vertical="center" wrapText="1"/>
      <protection/>
    </xf>
    <xf numFmtId="14" fontId="55" fillId="0" borderId="0" xfId="68" applyNumberFormat="1" applyFont="1" applyAlignment="1">
      <alignment vertical="center" wrapText="1"/>
      <protection/>
    </xf>
    <xf numFmtId="170" fontId="55" fillId="0" borderId="0" xfId="68" applyNumberFormat="1" applyFont="1" applyAlignment="1">
      <alignment vertical="center" wrapText="1"/>
      <protection/>
    </xf>
    <xf numFmtId="170" fontId="54" fillId="0" borderId="21" xfId="68" applyNumberFormat="1" applyFont="1" applyBorder="1" applyAlignment="1">
      <alignment vertical="center"/>
      <protection/>
    </xf>
    <xf numFmtId="0" fontId="55" fillId="0" borderId="21" xfId="68" applyFont="1" applyBorder="1" applyAlignment="1">
      <alignment vertical="center"/>
      <protection/>
    </xf>
    <xf numFmtId="4" fontId="55" fillId="0" borderId="21" xfId="68" applyNumberFormat="1" applyFont="1" applyBorder="1" applyAlignment="1">
      <alignment vertical="center"/>
      <protection/>
    </xf>
    <xf numFmtId="0" fontId="55" fillId="0" borderId="22" xfId="68" applyFont="1" applyBorder="1" applyAlignment="1">
      <alignment vertical="center"/>
      <protection/>
    </xf>
    <xf numFmtId="4" fontId="60" fillId="0" borderId="0" xfId="68" applyNumberFormat="1" applyFont="1" applyBorder="1" applyAlignment="1">
      <alignment horizontal="center" vertical="center" wrapText="1"/>
      <protection/>
    </xf>
    <xf numFmtId="170" fontId="60" fillId="0" borderId="0" xfId="68" applyNumberFormat="1" applyFont="1" applyBorder="1" applyAlignment="1">
      <alignment horizontal="center" vertical="center" wrapText="1"/>
      <protection/>
    </xf>
    <xf numFmtId="0" fontId="55" fillId="0" borderId="0" xfId="68" applyFont="1" applyBorder="1" applyAlignment="1">
      <alignment horizontal="center" vertical="center"/>
      <protection/>
    </xf>
    <xf numFmtId="0" fontId="54" fillId="0" borderId="0" xfId="68" applyFont="1" applyBorder="1" applyAlignment="1">
      <alignment horizontal="center" vertical="center"/>
      <protection/>
    </xf>
    <xf numFmtId="170" fontId="54" fillId="0" borderId="0" xfId="68" applyNumberFormat="1" applyFont="1" applyBorder="1" applyAlignment="1">
      <alignment vertical="center"/>
      <protection/>
    </xf>
    <xf numFmtId="0" fontId="55" fillId="0" borderId="0" xfId="68" applyFont="1" applyBorder="1" applyAlignment="1">
      <alignment vertical="center"/>
      <protection/>
    </xf>
    <xf numFmtId="4" fontId="55" fillId="0" borderId="0" xfId="68" applyNumberFormat="1" applyFont="1" applyBorder="1" applyAlignment="1">
      <alignment vertical="center"/>
      <protection/>
    </xf>
    <xf numFmtId="0" fontId="61" fillId="0" borderId="0" xfId="68" applyFont="1" applyFill="1" applyAlignment="1">
      <alignment wrapText="1"/>
      <protection/>
    </xf>
    <xf numFmtId="0" fontId="55" fillId="36" borderId="29" xfId="0" applyFont="1" applyFill="1" applyBorder="1" applyAlignment="1">
      <alignment horizontal="center" vertical="center" wrapText="1"/>
    </xf>
    <xf numFmtId="0" fontId="55" fillId="36" borderId="30" xfId="0" applyFont="1" applyFill="1" applyBorder="1" applyAlignment="1">
      <alignment horizontal="center" vertical="center" wrapText="1"/>
    </xf>
    <xf numFmtId="0" fontId="55" fillId="36" borderId="31" xfId="0" applyFont="1" applyFill="1" applyBorder="1" applyAlignment="1">
      <alignment horizontal="center" vertical="center" wrapText="1"/>
    </xf>
    <xf numFmtId="4" fontId="60" fillId="0" borderId="32" xfId="68" applyNumberFormat="1" applyFont="1" applyBorder="1" applyAlignment="1">
      <alignment horizontal="center" vertical="center" wrapText="1"/>
      <protection/>
    </xf>
    <xf numFmtId="4" fontId="60" fillId="0" borderId="30" xfId="68" applyNumberFormat="1" applyFont="1" applyBorder="1" applyAlignment="1">
      <alignment horizontal="center" vertical="center" wrapText="1"/>
      <protection/>
    </xf>
    <xf numFmtId="4" fontId="60" fillId="0" borderId="33" xfId="68" applyNumberFormat="1" applyFont="1" applyBorder="1" applyAlignment="1">
      <alignment horizontal="center" vertical="center" wrapText="1"/>
      <protection/>
    </xf>
    <xf numFmtId="0" fontId="59" fillId="0" borderId="0" xfId="68" applyFont="1" applyAlignment="1">
      <alignment horizontal="center" wrapText="1"/>
      <protection/>
    </xf>
    <xf numFmtId="0" fontId="61" fillId="0" borderId="0" xfId="68" applyFont="1" applyFill="1" applyAlignment="1">
      <alignment horizontal="center" wrapText="1"/>
      <protection/>
    </xf>
    <xf numFmtId="0" fontId="55" fillId="0" borderId="32" xfId="68" applyFont="1" applyBorder="1" applyAlignment="1">
      <alignment horizontal="center" vertical="center"/>
      <protection/>
    </xf>
    <xf numFmtId="0" fontId="55" fillId="0" borderId="30" xfId="68" applyFont="1" applyBorder="1" applyAlignment="1">
      <alignment horizontal="center" vertical="center"/>
      <protection/>
    </xf>
    <xf numFmtId="0" fontId="55" fillId="0" borderId="33" xfId="68" applyFont="1" applyBorder="1" applyAlignment="1">
      <alignment horizontal="center" vertical="center"/>
      <protection/>
    </xf>
    <xf numFmtId="0" fontId="54" fillId="0" borderId="21" xfId="68" applyFont="1" applyBorder="1" applyAlignment="1">
      <alignment horizontal="center" vertical="center"/>
      <protection/>
    </xf>
    <xf numFmtId="4" fontId="60" fillId="0" borderId="20" xfId="68" applyNumberFormat="1" applyFont="1" applyBorder="1" applyAlignment="1">
      <alignment horizontal="center" vertical="center" wrapText="1"/>
      <protection/>
    </xf>
    <xf numFmtId="4" fontId="60" fillId="0" borderId="21" xfId="68" applyNumberFormat="1" applyFont="1" applyBorder="1" applyAlignment="1">
      <alignment horizontal="center" vertical="center" wrapText="1"/>
      <protection/>
    </xf>
    <xf numFmtId="0" fontId="55" fillId="36" borderId="21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left" vertical="center"/>
    </xf>
    <xf numFmtId="0" fontId="57" fillId="0" borderId="16" xfId="0" applyFont="1" applyFill="1" applyBorder="1" applyAlignment="1">
      <alignment horizontal="left" vertical="center"/>
    </xf>
    <xf numFmtId="0" fontId="57" fillId="0" borderId="34" xfId="0" applyFont="1" applyFill="1" applyBorder="1" applyAlignment="1">
      <alignment horizontal="left" vertical="center"/>
    </xf>
    <xf numFmtId="0" fontId="3" fillId="0" borderId="0" xfId="79" applyFont="1" applyFill="1" applyBorder="1" applyAlignment="1">
      <alignment horizontal="center" wrapText="1"/>
      <protection/>
    </xf>
    <xf numFmtId="0" fontId="62" fillId="0" borderId="25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center"/>
    </xf>
    <xf numFmtId="0" fontId="63" fillId="0" borderId="21" xfId="0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horizontal="left" vertical="center"/>
    </xf>
    <xf numFmtId="0" fontId="0" fillId="0" borderId="0" xfId="68" applyAlignment="1">
      <alignment horizontal="center" wrapText="1"/>
      <protection/>
    </xf>
    <xf numFmtId="0" fontId="4" fillId="34" borderId="17" xfId="79" applyNumberFormat="1" applyFont="1" applyFill="1" applyBorder="1" applyAlignment="1">
      <alignment horizontal="center" vertical="center"/>
      <protection/>
    </xf>
    <xf numFmtId="0" fontId="3" fillId="0" borderId="35" xfId="79" applyFont="1" applyFill="1" applyBorder="1" applyAlignment="1">
      <alignment horizontal="center" wrapText="1"/>
      <protection/>
    </xf>
    <xf numFmtId="0" fontId="3" fillId="0" borderId="36" xfId="79" applyFont="1" applyFill="1" applyBorder="1" applyAlignment="1">
      <alignment horizontal="center" wrapText="1"/>
      <protection/>
    </xf>
    <xf numFmtId="0" fontId="3" fillId="0" borderId="37" xfId="79" applyFont="1" applyFill="1" applyBorder="1" applyAlignment="1">
      <alignment horizontal="center" wrapText="1"/>
      <protection/>
    </xf>
    <xf numFmtId="0" fontId="3" fillId="0" borderId="38" xfId="79" applyFont="1" applyFill="1" applyBorder="1" applyAlignment="1">
      <alignment horizontal="center" wrapText="1"/>
      <protection/>
    </xf>
    <xf numFmtId="0" fontId="3" fillId="0" borderId="39" xfId="79" applyFont="1" applyFill="1" applyBorder="1" applyAlignment="1">
      <alignment horizontal="center" wrapText="1"/>
      <protection/>
    </xf>
    <xf numFmtId="0" fontId="3" fillId="0" borderId="40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19050</xdr:rowOff>
    </xdr:from>
    <xdr:to>
      <xdr:col>9</xdr:col>
      <xdr:colOff>104775</xdr:colOff>
      <xdr:row>3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9050"/>
          <a:ext cx="2324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W109"/>
  <sheetViews>
    <sheetView tabSelected="1" zoomScalePageLayoutView="0" workbookViewId="0" topLeftCell="A112">
      <selection activeCell="F102" sqref="F102"/>
    </sheetView>
  </sheetViews>
  <sheetFormatPr defaultColWidth="11.421875" defaultRowHeight="15"/>
  <cols>
    <col min="1" max="1" width="2.57421875" style="2" customWidth="1"/>
    <col min="2" max="2" width="8.140625" style="2" customWidth="1"/>
    <col min="3" max="3" width="11.00390625" style="2" customWidth="1"/>
    <col min="4" max="4" width="20.140625" style="2" customWidth="1"/>
    <col min="5" max="5" width="11.28125" style="2" customWidth="1"/>
    <col min="6" max="6" width="17.28125" style="2" customWidth="1"/>
    <col min="7" max="7" width="12.28125" style="2" customWidth="1"/>
    <col min="8" max="8" width="13.421875" style="2" customWidth="1"/>
    <col min="9" max="9" width="7.8515625" style="2" bestFit="1" customWidth="1"/>
    <col min="10" max="10" width="18.57421875" style="37" bestFit="1" customWidth="1"/>
    <col min="11" max="11" width="12.421875" style="2" customWidth="1"/>
    <col min="12" max="12" width="10.421875" style="2" bestFit="1" customWidth="1"/>
    <col min="13" max="13" width="10.7109375" style="37" customWidth="1"/>
    <col min="14" max="14" width="22.8515625" style="2" customWidth="1"/>
    <col min="15" max="15" width="10.57421875" style="2" customWidth="1"/>
    <col min="16" max="16384" width="11.421875" style="2" customWidth="1"/>
  </cols>
  <sheetData>
    <row r="1" ht="15"/>
    <row r="2" ht="15"/>
    <row r="3" ht="15"/>
    <row r="4" ht="15"/>
    <row r="5" ht="18.75" customHeight="1" thickBot="1"/>
    <row r="6" spans="2:23" s="36" customFormat="1" ht="18.75">
      <c r="B6" s="147" t="s">
        <v>48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  <c r="P6" s="39"/>
      <c r="Q6" s="39"/>
      <c r="R6" s="39"/>
      <c r="S6" s="39"/>
      <c r="T6" s="39"/>
      <c r="U6" s="39"/>
      <c r="V6" s="39"/>
      <c r="W6" s="39"/>
    </row>
    <row r="7" spans="2:23" s="36" customFormat="1" ht="18.75">
      <c r="B7" s="150" t="s">
        <v>49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P7" s="39"/>
      <c r="Q7" s="39"/>
      <c r="R7" s="39"/>
      <c r="S7" s="39"/>
      <c r="T7" s="39"/>
      <c r="U7" s="39"/>
      <c r="V7" s="39"/>
      <c r="W7" s="39"/>
    </row>
    <row r="8" spans="2:23" s="36" customFormat="1" ht="31.5" customHeight="1">
      <c r="B8" s="153" t="s">
        <v>67</v>
      </c>
      <c r="C8" s="154"/>
      <c r="D8" s="154"/>
      <c r="E8" s="154"/>
      <c r="F8" s="154"/>
      <c r="G8" s="154"/>
      <c r="H8" s="154"/>
      <c r="I8" s="154"/>
      <c r="J8" s="154" t="s">
        <v>50</v>
      </c>
      <c r="K8" s="154"/>
      <c r="L8" s="154"/>
      <c r="M8" s="154"/>
      <c r="N8" s="154"/>
      <c r="O8" s="155"/>
      <c r="P8" s="40"/>
      <c r="Q8" s="40"/>
      <c r="R8" s="40"/>
      <c r="S8" s="40"/>
      <c r="T8" s="40"/>
      <c r="U8" s="40"/>
      <c r="V8" s="40"/>
      <c r="W8" s="40"/>
    </row>
    <row r="9" spans="2:23" s="36" customFormat="1" ht="15.75">
      <c r="B9" s="159" t="s">
        <v>57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1"/>
      <c r="P9" s="39"/>
      <c r="Q9" s="39"/>
      <c r="R9" s="39"/>
      <c r="S9" s="39"/>
      <c r="T9" s="39"/>
      <c r="U9" s="39"/>
      <c r="V9" s="39"/>
      <c r="W9" s="39"/>
    </row>
    <row r="10" spans="2:23" s="36" customFormat="1" ht="15.75">
      <c r="B10" s="159" t="s">
        <v>56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39"/>
      <c r="Q10" s="39"/>
      <c r="R10" s="39"/>
      <c r="S10" s="39"/>
      <c r="T10" s="39"/>
      <c r="U10" s="39"/>
      <c r="V10" s="39"/>
      <c r="W10" s="39"/>
    </row>
    <row r="11" spans="2:23" s="36" customFormat="1" ht="15.75">
      <c r="B11" s="159" t="s">
        <v>55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P11" s="39"/>
      <c r="Q11" s="39"/>
      <c r="R11" s="39"/>
      <c r="S11" s="39"/>
      <c r="T11" s="39"/>
      <c r="U11" s="39"/>
      <c r="V11" s="39"/>
      <c r="W11" s="39"/>
    </row>
    <row r="12" spans="2:23" s="36" customFormat="1" ht="15.75">
      <c r="B12" s="159" t="s">
        <v>108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1"/>
      <c r="P12" s="39"/>
      <c r="Q12" s="39"/>
      <c r="R12" s="39"/>
      <c r="S12" s="39"/>
      <c r="T12" s="39"/>
      <c r="U12" s="39"/>
      <c r="V12" s="39"/>
      <c r="W12" s="39"/>
    </row>
    <row r="13" spans="2:23" s="36" customFormat="1" ht="16.5" thickBot="1">
      <c r="B13" s="143" t="s">
        <v>51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5"/>
      <c r="P13" s="39"/>
      <c r="Q13" s="39"/>
      <c r="R13" s="39"/>
      <c r="S13" s="39"/>
      <c r="T13" s="39"/>
      <c r="U13" s="39"/>
      <c r="V13" s="39"/>
      <c r="W13" s="39"/>
    </row>
    <row r="14" spans="2:15" s="36" customFormat="1" ht="21" thickBot="1">
      <c r="B14" s="156" t="s">
        <v>52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8"/>
    </row>
    <row r="15" spans="2:7" ht="8.25" customHeight="1" thickBot="1">
      <c r="B15" s="146"/>
      <c r="C15" s="146"/>
      <c r="D15" s="146"/>
      <c r="E15" s="146"/>
      <c r="F15" s="146"/>
      <c r="G15" s="146"/>
    </row>
    <row r="16" spans="2:16" s="38" customFormat="1" ht="36.75" thickBot="1">
      <c r="B16" s="49" t="s">
        <v>2</v>
      </c>
      <c r="C16" s="50" t="s">
        <v>3</v>
      </c>
      <c r="D16" s="51" t="s">
        <v>4</v>
      </c>
      <c r="E16" s="51" t="s">
        <v>5</v>
      </c>
      <c r="F16" s="51" t="s">
        <v>6</v>
      </c>
      <c r="G16" s="52" t="s">
        <v>7</v>
      </c>
      <c r="H16" s="53" t="s">
        <v>8</v>
      </c>
      <c r="I16" s="53" t="s">
        <v>9</v>
      </c>
      <c r="J16" s="54" t="s">
        <v>10</v>
      </c>
      <c r="K16" s="53" t="s">
        <v>11</v>
      </c>
      <c r="L16" s="53" t="s">
        <v>13</v>
      </c>
      <c r="M16" s="54" t="s">
        <v>15</v>
      </c>
      <c r="N16" s="53" t="s">
        <v>14</v>
      </c>
      <c r="O16" s="55" t="s">
        <v>12</v>
      </c>
      <c r="P16" s="41"/>
    </row>
    <row r="17" spans="2:16" s="38" customFormat="1" ht="115.5" customHeight="1">
      <c r="B17" s="71" t="s">
        <v>58</v>
      </c>
      <c r="C17" s="72" t="s">
        <v>109</v>
      </c>
      <c r="D17" s="59" t="s">
        <v>110</v>
      </c>
      <c r="E17" s="73" t="s">
        <v>75</v>
      </c>
      <c r="F17" s="72" t="s">
        <v>77</v>
      </c>
      <c r="G17" s="72" t="s">
        <v>78</v>
      </c>
      <c r="H17" s="62" t="s">
        <v>111</v>
      </c>
      <c r="I17" s="74">
        <v>0.5</v>
      </c>
      <c r="J17" s="75">
        <v>147</v>
      </c>
      <c r="K17" s="76" t="s">
        <v>112</v>
      </c>
      <c r="L17" s="77">
        <v>44158</v>
      </c>
      <c r="M17" s="78">
        <v>0</v>
      </c>
      <c r="N17" s="76" t="s">
        <v>113</v>
      </c>
      <c r="O17" s="57" t="s">
        <v>114</v>
      </c>
      <c r="P17" s="41"/>
    </row>
    <row r="18" spans="2:16" s="38" customFormat="1" ht="116.25" customHeight="1">
      <c r="B18" s="79" t="s">
        <v>58</v>
      </c>
      <c r="C18" s="80" t="s">
        <v>115</v>
      </c>
      <c r="D18" s="61" t="s">
        <v>79</v>
      </c>
      <c r="E18" s="81" t="s">
        <v>80</v>
      </c>
      <c r="F18" s="80" t="s">
        <v>72</v>
      </c>
      <c r="G18" s="80" t="s">
        <v>73</v>
      </c>
      <c r="H18" s="60" t="s">
        <v>116</v>
      </c>
      <c r="I18" s="82">
        <v>2.5</v>
      </c>
      <c r="J18" s="83">
        <v>723</v>
      </c>
      <c r="K18" s="68" t="s">
        <v>112</v>
      </c>
      <c r="L18" s="84">
        <v>44158</v>
      </c>
      <c r="M18" s="85">
        <v>0</v>
      </c>
      <c r="N18" s="64" t="s">
        <v>117</v>
      </c>
      <c r="O18" s="58" t="s">
        <v>118</v>
      </c>
      <c r="P18" s="41"/>
    </row>
    <row r="19" spans="2:16" s="38" customFormat="1" ht="114.75" customHeight="1">
      <c r="B19" s="79" t="s">
        <v>58</v>
      </c>
      <c r="C19" s="80" t="s">
        <v>115</v>
      </c>
      <c r="D19" s="61" t="s">
        <v>119</v>
      </c>
      <c r="E19" s="81" t="s">
        <v>120</v>
      </c>
      <c r="F19" s="80" t="s">
        <v>121</v>
      </c>
      <c r="G19" s="80" t="s">
        <v>87</v>
      </c>
      <c r="H19" s="60" t="s">
        <v>122</v>
      </c>
      <c r="I19" s="82">
        <v>2.5</v>
      </c>
      <c r="J19" s="83">
        <v>787.5</v>
      </c>
      <c r="K19" s="64" t="s">
        <v>112</v>
      </c>
      <c r="L19" s="86">
        <v>44158</v>
      </c>
      <c r="M19" s="87">
        <v>0</v>
      </c>
      <c r="N19" s="64" t="s">
        <v>123</v>
      </c>
      <c r="O19" s="58" t="s">
        <v>124</v>
      </c>
      <c r="P19" s="41"/>
    </row>
    <row r="20" spans="2:16" s="38" customFormat="1" ht="111" customHeight="1" thickBot="1">
      <c r="B20" s="79" t="s">
        <v>58</v>
      </c>
      <c r="C20" s="80" t="s">
        <v>115</v>
      </c>
      <c r="D20" s="61" t="s">
        <v>74</v>
      </c>
      <c r="E20" s="81" t="s">
        <v>76</v>
      </c>
      <c r="F20" s="80" t="s">
        <v>73</v>
      </c>
      <c r="G20" s="80" t="s">
        <v>87</v>
      </c>
      <c r="H20" s="60" t="s">
        <v>122</v>
      </c>
      <c r="I20" s="82">
        <v>2.5</v>
      </c>
      <c r="J20" s="83">
        <v>775.5</v>
      </c>
      <c r="K20" s="64" t="s">
        <v>125</v>
      </c>
      <c r="L20" s="86">
        <v>44158</v>
      </c>
      <c r="M20" s="87">
        <v>0</v>
      </c>
      <c r="N20" s="64" t="s">
        <v>126</v>
      </c>
      <c r="O20" s="58" t="s">
        <v>127</v>
      </c>
      <c r="P20" s="41"/>
    </row>
    <row r="21" spans="2:16" s="38" customFormat="1" ht="15.75" thickBot="1">
      <c r="B21" s="130" t="s">
        <v>47</v>
      </c>
      <c r="C21" s="131"/>
      <c r="D21" s="131"/>
      <c r="E21" s="131"/>
      <c r="F21" s="131"/>
      <c r="G21" s="131"/>
      <c r="H21" s="131"/>
      <c r="I21" s="132"/>
      <c r="J21" s="88">
        <f>SUM(J17:J20)</f>
        <v>2433</v>
      </c>
      <c r="K21" s="127"/>
      <c r="L21" s="128"/>
      <c r="M21" s="128"/>
      <c r="N21" s="128"/>
      <c r="O21" s="129"/>
      <c r="P21" s="41"/>
    </row>
    <row r="22" spans="2:16" s="38" customFormat="1" ht="34.5" customHeight="1">
      <c r="B22" s="89"/>
      <c r="C22" s="89"/>
      <c r="D22" s="89"/>
      <c r="E22" s="89"/>
      <c r="F22" s="89"/>
      <c r="G22" s="89"/>
      <c r="H22" s="89"/>
      <c r="I22" s="89"/>
      <c r="J22" s="90"/>
      <c r="K22" s="91"/>
      <c r="L22" s="91"/>
      <c r="M22" s="91"/>
      <c r="N22" s="91"/>
      <c r="O22" s="91"/>
      <c r="P22" s="41"/>
    </row>
    <row r="23" spans="2:16" s="38" customFormat="1" ht="30" customHeight="1">
      <c r="B23" s="1"/>
      <c r="C23" s="1"/>
      <c r="D23" s="1"/>
      <c r="E23" s="1"/>
      <c r="F23" s="133" t="s">
        <v>106</v>
      </c>
      <c r="G23" s="133"/>
      <c r="H23" s="133"/>
      <c r="I23" s="133"/>
      <c r="J23" s="133"/>
      <c r="K23" s="133"/>
      <c r="L23" s="1"/>
      <c r="M23" s="92"/>
      <c r="N23" s="1"/>
      <c r="O23" s="1"/>
      <c r="P23" s="69"/>
    </row>
    <row r="24" spans="2:15" ht="16.5" thickBot="1">
      <c r="B24" s="1"/>
      <c r="C24" s="1"/>
      <c r="D24" s="1"/>
      <c r="E24" s="1"/>
      <c r="F24" s="70"/>
      <c r="G24" s="70"/>
      <c r="H24" s="70"/>
      <c r="I24" s="70"/>
      <c r="J24" s="70"/>
      <c r="K24" s="70"/>
      <c r="L24" s="1"/>
      <c r="M24" s="92"/>
      <c r="N24" s="1"/>
      <c r="O24" s="1"/>
    </row>
    <row r="25" spans="2:16" s="38" customFormat="1" ht="15.75" customHeight="1" thickBot="1">
      <c r="B25" s="139" t="s">
        <v>66</v>
      </c>
      <c r="C25" s="140"/>
      <c r="D25" s="140"/>
      <c r="E25" s="140"/>
      <c r="F25" s="140"/>
      <c r="G25" s="140"/>
      <c r="H25" s="140"/>
      <c r="I25" s="140"/>
      <c r="J25" s="88">
        <f>SUM(J21)</f>
        <v>2433</v>
      </c>
      <c r="K25" s="141"/>
      <c r="L25" s="141"/>
      <c r="M25" s="141"/>
      <c r="N25" s="141"/>
      <c r="O25" s="142"/>
      <c r="P25" s="41"/>
    </row>
    <row r="26" spans="2:16" s="38" customFormat="1" ht="101.25">
      <c r="B26" s="93" t="s">
        <v>58</v>
      </c>
      <c r="C26" s="94" t="s">
        <v>115</v>
      </c>
      <c r="D26" s="65" t="s">
        <v>128</v>
      </c>
      <c r="E26" s="95" t="s">
        <v>59</v>
      </c>
      <c r="F26" s="94" t="s">
        <v>60</v>
      </c>
      <c r="G26" s="94" t="s">
        <v>65</v>
      </c>
      <c r="H26" s="66" t="s">
        <v>122</v>
      </c>
      <c r="I26" s="96">
        <v>2.5</v>
      </c>
      <c r="J26" s="97">
        <v>894.5</v>
      </c>
      <c r="K26" s="98" t="s">
        <v>112</v>
      </c>
      <c r="L26" s="99">
        <v>44158</v>
      </c>
      <c r="M26" s="100">
        <v>0</v>
      </c>
      <c r="N26" s="67" t="s">
        <v>129</v>
      </c>
      <c r="O26" s="101" t="s">
        <v>130</v>
      </c>
      <c r="P26" s="41"/>
    </row>
    <row r="27" spans="2:16" s="38" customFormat="1" ht="101.25">
      <c r="B27" s="79" t="s">
        <v>58</v>
      </c>
      <c r="C27" s="80" t="s">
        <v>115</v>
      </c>
      <c r="D27" s="61" t="s">
        <v>90</v>
      </c>
      <c r="E27" s="81" t="s">
        <v>89</v>
      </c>
      <c r="F27" s="80" t="s">
        <v>60</v>
      </c>
      <c r="G27" s="80" t="s">
        <v>65</v>
      </c>
      <c r="H27" s="60" t="s">
        <v>116</v>
      </c>
      <c r="I27" s="82">
        <v>2.5</v>
      </c>
      <c r="J27" s="83">
        <v>692</v>
      </c>
      <c r="K27" s="64" t="s">
        <v>112</v>
      </c>
      <c r="L27" s="86">
        <v>44158</v>
      </c>
      <c r="M27" s="87">
        <v>0</v>
      </c>
      <c r="N27" s="67" t="s">
        <v>131</v>
      </c>
      <c r="O27" s="102" t="s">
        <v>132</v>
      </c>
      <c r="P27" s="41"/>
    </row>
    <row r="28" spans="2:16" s="38" customFormat="1" ht="101.25">
      <c r="B28" s="79" t="s">
        <v>58</v>
      </c>
      <c r="C28" s="80" t="s">
        <v>115</v>
      </c>
      <c r="D28" s="61" t="s">
        <v>81</v>
      </c>
      <c r="E28" s="81" t="s">
        <v>82</v>
      </c>
      <c r="F28" s="80" t="s">
        <v>60</v>
      </c>
      <c r="G28" s="80" t="s">
        <v>65</v>
      </c>
      <c r="H28" s="60" t="s">
        <v>133</v>
      </c>
      <c r="I28" s="103">
        <v>2.5</v>
      </c>
      <c r="J28" s="104">
        <v>797.45</v>
      </c>
      <c r="K28" s="64" t="s">
        <v>112</v>
      </c>
      <c r="L28" s="84">
        <v>44158</v>
      </c>
      <c r="M28" s="85">
        <v>0</v>
      </c>
      <c r="N28" s="67" t="s">
        <v>134</v>
      </c>
      <c r="O28" s="102" t="s">
        <v>135</v>
      </c>
      <c r="P28" s="41"/>
    </row>
    <row r="29" spans="2:16" s="38" customFormat="1" ht="102" thickBot="1">
      <c r="B29" s="79" t="s">
        <v>58</v>
      </c>
      <c r="C29" s="80" t="s">
        <v>115</v>
      </c>
      <c r="D29" s="61" t="s">
        <v>136</v>
      </c>
      <c r="E29" s="81" t="s">
        <v>137</v>
      </c>
      <c r="F29" s="80" t="s">
        <v>88</v>
      </c>
      <c r="G29" s="80" t="s">
        <v>65</v>
      </c>
      <c r="H29" s="60" t="s">
        <v>133</v>
      </c>
      <c r="I29" s="82">
        <v>2.5</v>
      </c>
      <c r="J29" s="83">
        <v>778.45</v>
      </c>
      <c r="K29" s="64" t="s">
        <v>112</v>
      </c>
      <c r="L29" s="86">
        <v>44158</v>
      </c>
      <c r="M29" s="87">
        <v>0</v>
      </c>
      <c r="N29" s="67" t="s">
        <v>138</v>
      </c>
      <c r="O29" s="102" t="s">
        <v>139</v>
      </c>
      <c r="P29" s="41"/>
    </row>
    <row r="30" spans="2:16" s="38" customFormat="1" ht="15.75" thickBot="1">
      <c r="B30" s="130" t="s">
        <v>47</v>
      </c>
      <c r="C30" s="131"/>
      <c r="D30" s="131"/>
      <c r="E30" s="131"/>
      <c r="F30" s="131"/>
      <c r="G30" s="131"/>
      <c r="H30" s="131"/>
      <c r="I30" s="132"/>
      <c r="J30" s="88">
        <f>SUM(J25:J29)</f>
        <v>5595.4</v>
      </c>
      <c r="K30" s="127"/>
      <c r="L30" s="128"/>
      <c r="M30" s="128"/>
      <c r="N30" s="128"/>
      <c r="O30" s="129"/>
      <c r="P30" s="41"/>
    </row>
    <row r="31" spans="2:16" s="38" customFormat="1" ht="15">
      <c r="B31" s="89"/>
      <c r="C31" s="89"/>
      <c r="D31" s="89"/>
      <c r="E31" s="89"/>
      <c r="F31" s="89"/>
      <c r="G31" s="89"/>
      <c r="H31" s="89"/>
      <c r="I31" s="89"/>
      <c r="J31" s="90"/>
      <c r="K31" s="91"/>
      <c r="L31" s="91"/>
      <c r="M31" s="91"/>
      <c r="N31" s="91"/>
      <c r="O31" s="91"/>
      <c r="P31" s="41"/>
    </row>
    <row r="32" spans="2:16" s="38" customFormat="1" ht="18" customHeight="1">
      <c r="B32" s="89"/>
      <c r="C32" s="89"/>
      <c r="D32" s="89"/>
      <c r="E32" s="89"/>
      <c r="F32" s="89"/>
      <c r="G32" s="89"/>
      <c r="H32" s="89"/>
      <c r="I32" s="89"/>
      <c r="J32" s="90"/>
      <c r="K32" s="91"/>
      <c r="L32" s="91"/>
      <c r="M32" s="91"/>
      <c r="N32" s="91"/>
      <c r="O32" s="91"/>
      <c r="P32" s="41"/>
    </row>
    <row r="33" spans="1:16" s="38" customFormat="1" ht="47.25" customHeight="1">
      <c r="A33" s="2"/>
      <c r="B33" s="1"/>
      <c r="C33" s="1"/>
      <c r="D33" s="1"/>
      <c r="E33" s="1"/>
      <c r="F33" s="133" t="s">
        <v>106</v>
      </c>
      <c r="G33" s="133"/>
      <c r="H33" s="133"/>
      <c r="I33" s="133"/>
      <c r="J33" s="133"/>
      <c r="K33" s="133"/>
      <c r="L33" s="1"/>
      <c r="M33" s="92"/>
      <c r="N33" s="1"/>
      <c r="O33" s="1"/>
      <c r="P33" s="41"/>
    </row>
    <row r="34" spans="2:16" s="38" customFormat="1" ht="15.75" customHeight="1">
      <c r="B34" s="1"/>
      <c r="C34" s="1"/>
      <c r="D34" s="1"/>
      <c r="E34" s="1"/>
      <c r="F34" s="70"/>
      <c r="G34" s="70"/>
      <c r="H34" s="70"/>
      <c r="I34" s="70"/>
      <c r="J34" s="70"/>
      <c r="K34" s="70"/>
      <c r="L34" s="1"/>
      <c r="M34" s="92"/>
      <c r="N34" s="1"/>
      <c r="O34" s="1"/>
      <c r="P34" s="41"/>
    </row>
    <row r="35" spans="2:16" s="38" customFormat="1" ht="16.5" thickBot="1">
      <c r="B35" s="1"/>
      <c r="C35" s="1"/>
      <c r="D35" s="1"/>
      <c r="E35" s="1"/>
      <c r="F35" s="70"/>
      <c r="G35" s="70"/>
      <c r="H35" s="70"/>
      <c r="I35" s="70"/>
      <c r="J35" s="70"/>
      <c r="K35" s="70"/>
      <c r="L35" s="1"/>
      <c r="M35" s="92"/>
      <c r="N35" s="1"/>
      <c r="O35" s="1"/>
      <c r="P35" s="41"/>
    </row>
    <row r="36" spans="2:16" s="38" customFormat="1" ht="15.75" thickBot="1">
      <c r="B36" s="130" t="s">
        <v>66</v>
      </c>
      <c r="C36" s="131"/>
      <c r="D36" s="131"/>
      <c r="E36" s="131"/>
      <c r="F36" s="131"/>
      <c r="G36" s="131"/>
      <c r="H36" s="131"/>
      <c r="I36" s="132"/>
      <c r="J36" s="88">
        <f>J30</f>
        <v>5595.4</v>
      </c>
      <c r="K36" s="127"/>
      <c r="L36" s="128"/>
      <c r="M36" s="128"/>
      <c r="N36" s="128"/>
      <c r="O36" s="129"/>
      <c r="P36" s="41"/>
    </row>
    <row r="37" spans="2:16" s="38" customFormat="1" ht="97.5" customHeight="1">
      <c r="B37" s="93" t="s">
        <v>58</v>
      </c>
      <c r="C37" s="80" t="s">
        <v>115</v>
      </c>
      <c r="D37" s="65" t="s">
        <v>99</v>
      </c>
      <c r="E37" s="95" t="s">
        <v>100</v>
      </c>
      <c r="F37" s="94" t="s">
        <v>140</v>
      </c>
      <c r="G37" s="94" t="s">
        <v>98</v>
      </c>
      <c r="H37" s="60" t="s">
        <v>122</v>
      </c>
      <c r="I37" s="82">
        <v>2.5</v>
      </c>
      <c r="J37" s="83">
        <v>797.5</v>
      </c>
      <c r="K37" s="64" t="s">
        <v>112</v>
      </c>
      <c r="L37" s="86">
        <v>44158</v>
      </c>
      <c r="M37" s="87">
        <v>0</v>
      </c>
      <c r="N37" s="67" t="s">
        <v>141</v>
      </c>
      <c r="O37" s="101" t="s">
        <v>142</v>
      </c>
      <c r="P37" s="41"/>
    </row>
    <row r="38" spans="2:16" s="38" customFormat="1" ht="112.5">
      <c r="B38" s="93" t="s">
        <v>58</v>
      </c>
      <c r="C38" s="80" t="s">
        <v>115</v>
      </c>
      <c r="D38" s="65" t="s">
        <v>94</v>
      </c>
      <c r="E38" s="95" t="s">
        <v>95</v>
      </c>
      <c r="F38" s="94" t="s">
        <v>143</v>
      </c>
      <c r="G38" s="94" t="s">
        <v>144</v>
      </c>
      <c r="H38" s="60" t="s">
        <v>122</v>
      </c>
      <c r="I38" s="82">
        <v>2.5</v>
      </c>
      <c r="J38" s="83">
        <v>794.5</v>
      </c>
      <c r="K38" s="64" t="s">
        <v>112</v>
      </c>
      <c r="L38" s="86">
        <v>44158</v>
      </c>
      <c r="M38" s="87">
        <v>0</v>
      </c>
      <c r="N38" s="67" t="s">
        <v>145</v>
      </c>
      <c r="O38" s="101" t="s">
        <v>146</v>
      </c>
      <c r="P38" s="41"/>
    </row>
    <row r="39" spans="2:16" s="38" customFormat="1" ht="112.5">
      <c r="B39" s="79" t="s">
        <v>58</v>
      </c>
      <c r="C39" s="80" t="s">
        <v>147</v>
      </c>
      <c r="D39" s="61" t="s">
        <v>148</v>
      </c>
      <c r="E39" s="81" t="s">
        <v>149</v>
      </c>
      <c r="F39" s="80" t="s">
        <v>93</v>
      </c>
      <c r="G39" s="80" t="s">
        <v>65</v>
      </c>
      <c r="H39" s="60" t="s">
        <v>150</v>
      </c>
      <c r="I39" s="82">
        <v>1.5</v>
      </c>
      <c r="J39" s="83">
        <v>521.5</v>
      </c>
      <c r="K39" s="64" t="s">
        <v>112</v>
      </c>
      <c r="L39" s="86">
        <v>44158</v>
      </c>
      <c r="M39" s="87">
        <v>0</v>
      </c>
      <c r="N39" s="67" t="s">
        <v>151</v>
      </c>
      <c r="O39" s="102" t="s">
        <v>152</v>
      </c>
      <c r="P39" s="41"/>
    </row>
    <row r="40" spans="2:16" s="38" customFormat="1" ht="113.25" thickBot="1">
      <c r="B40" s="79" t="s">
        <v>58</v>
      </c>
      <c r="C40" s="80" t="s">
        <v>147</v>
      </c>
      <c r="D40" s="61" t="s">
        <v>84</v>
      </c>
      <c r="E40" s="81" t="s">
        <v>85</v>
      </c>
      <c r="F40" s="80" t="s">
        <v>86</v>
      </c>
      <c r="G40" s="80" t="s">
        <v>87</v>
      </c>
      <c r="H40" s="60" t="s">
        <v>150</v>
      </c>
      <c r="I40" s="82">
        <v>1.5</v>
      </c>
      <c r="J40" s="83">
        <v>520.5</v>
      </c>
      <c r="K40" s="64" t="s">
        <v>112</v>
      </c>
      <c r="L40" s="86">
        <v>44158</v>
      </c>
      <c r="M40" s="87">
        <v>0</v>
      </c>
      <c r="N40" s="67" t="s">
        <v>153</v>
      </c>
      <c r="O40" s="102" t="s">
        <v>154</v>
      </c>
      <c r="P40" s="41"/>
    </row>
    <row r="41" spans="2:16" s="38" customFormat="1" ht="15.75" thickBot="1">
      <c r="B41" s="130" t="s">
        <v>47</v>
      </c>
      <c r="C41" s="131"/>
      <c r="D41" s="131"/>
      <c r="E41" s="131"/>
      <c r="F41" s="131"/>
      <c r="G41" s="131"/>
      <c r="H41" s="131"/>
      <c r="I41" s="132"/>
      <c r="J41" s="88">
        <f>SUM(J36:J40)</f>
        <v>8229.4</v>
      </c>
      <c r="K41" s="127"/>
      <c r="L41" s="128"/>
      <c r="M41" s="128"/>
      <c r="N41" s="128"/>
      <c r="O41" s="129"/>
      <c r="P41" s="41"/>
    </row>
    <row r="42" spans="2:16" s="38" customFormat="1" ht="36.75" customHeight="1">
      <c r="B42" s="89"/>
      <c r="C42" s="89"/>
      <c r="D42" s="89"/>
      <c r="E42" s="89"/>
      <c r="F42" s="89"/>
      <c r="G42" s="89"/>
      <c r="H42" s="89"/>
      <c r="I42" s="89"/>
      <c r="J42" s="90"/>
      <c r="K42" s="91"/>
      <c r="L42" s="91"/>
      <c r="M42" s="91"/>
      <c r="N42" s="91"/>
      <c r="O42" s="91"/>
      <c r="P42" s="41"/>
    </row>
    <row r="43" spans="2:16" s="38" customFormat="1" ht="30.75" customHeight="1">
      <c r="B43" s="1"/>
      <c r="C43" s="1"/>
      <c r="D43" s="1"/>
      <c r="E43" s="1"/>
      <c r="F43" s="133" t="s">
        <v>106</v>
      </c>
      <c r="G43" s="133"/>
      <c r="H43" s="133"/>
      <c r="I43" s="133"/>
      <c r="J43" s="133"/>
      <c r="K43" s="133"/>
      <c r="L43" s="1"/>
      <c r="M43" s="92"/>
      <c r="N43" s="1"/>
      <c r="O43" s="1"/>
      <c r="P43" s="41"/>
    </row>
    <row r="44" spans="2:16" s="38" customFormat="1" ht="16.5" thickBot="1">
      <c r="B44" s="1"/>
      <c r="C44" s="1"/>
      <c r="D44" s="1"/>
      <c r="E44" s="1"/>
      <c r="F44" s="70"/>
      <c r="G44" s="70"/>
      <c r="H44" s="70"/>
      <c r="I44" s="70"/>
      <c r="J44" s="70"/>
      <c r="K44" s="70"/>
      <c r="L44" s="1"/>
      <c r="M44" s="92"/>
      <c r="N44" s="1"/>
      <c r="O44" s="1"/>
      <c r="P44" s="41"/>
    </row>
    <row r="45" spans="2:16" s="38" customFormat="1" ht="15.75" thickBot="1">
      <c r="B45" s="130" t="s">
        <v>66</v>
      </c>
      <c r="C45" s="131"/>
      <c r="D45" s="131"/>
      <c r="E45" s="131"/>
      <c r="F45" s="131"/>
      <c r="G45" s="131"/>
      <c r="H45" s="131"/>
      <c r="I45" s="132"/>
      <c r="J45" s="88">
        <f>J41</f>
        <v>8229.4</v>
      </c>
      <c r="K45" s="127"/>
      <c r="L45" s="128"/>
      <c r="M45" s="128"/>
      <c r="N45" s="128"/>
      <c r="O45" s="129"/>
      <c r="P45" s="41"/>
    </row>
    <row r="46" spans="2:16" s="38" customFormat="1" ht="112.5">
      <c r="B46" s="79" t="s">
        <v>58</v>
      </c>
      <c r="C46" s="80" t="s">
        <v>147</v>
      </c>
      <c r="D46" s="61" t="s">
        <v>155</v>
      </c>
      <c r="E46" s="81" t="s">
        <v>156</v>
      </c>
      <c r="F46" s="80" t="s">
        <v>157</v>
      </c>
      <c r="G46" s="80" t="s">
        <v>65</v>
      </c>
      <c r="H46" s="60" t="s">
        <v>150</v>
      </c>
      <c r="I46" s="82">
        <v>1.5</v>
      </c>
      <c r="J46" s="83">
        <v>518</v>
      </c>
      <c r="K46" s="64" t="s">
        <v>112</v>
      </c>
      <c r="L46" s="86">
        <v>44158</v>
      </c>
      <c r="M46" s="87">
        <v>0</v>
      </c>
      <c r="N46" s="67" t="s">
        <v>158</v>
      </c>
      <c r="O46" s="102" t="s">
        <v>159</v>
      </c>
      <c r="P46" s="41"/>
    </row>
    <row r="47" spans="2:16" s="38" customFormat="1" ht="101.25">
      <c r="B47" s="79" t="s">
        <v>58</v>
      </c>
      <c r="C47" s="80" t="s">
        <v>160</v>
      </c>
      <c r="D47" s="61" t="s">
        <v>63</v>
      </c>
      <c r="E47" s="81" t="s">
        <v>64</v>
      </c>
      <c r="F47" s="80" t="s">
        <v>97</v>
      </c>
      <c r="G47" s="80" t="s">
        <v>98</v>
      </c>
      <c r="H47" s="60" t="s">
        <v>161</v>
      </c>
      <c r="I47" s="82">
        <v>2.5</v>
      </c>
      <c r="J47" s="83">
        <v>766.5</v>
      </c>
      <c r="K47" s="64" t="s">
        <v>112</v>
      </c>
      <c r="L47" s="86">
        <v>44158</v>
      </c>
      <c r="M47" s="87">
        <v>0</v>
      </c>
      <c r="N47" s="67" t="s">
        <v>162</v>
      </c>
      <c r="O47" s="102" t="s">
        <v>163</v>
      </c>
      <c r="P47" s="41"/>
    </row>
    <row r="48" spans="2:16" s="38" customFormat="1" ht="96.75" customHeight="1">
      <c r="B48" s="79" t="s">
        <v>58</v>
      </c>
      <c r="C48" s="80" t="s">
        <v>160</v>
      </c>
      <c r="D48" s="61" t="s">
        <v>68</v>
      </c>
      <c r="E48" s="81" t="s">
        <v>69</v>
      </c>
      <c r="F48" s="80" t="s">
        <v>60</v>
      </c>
      <c r="G48" s="80" t="s">
        <v>65</v>
      </c>
      <c r="H48" s="60" t="s">
        <v>161</v>
      </c>
      <c r="I48" s="82">
        <v>2.5</v>
      </c>
      <c r="J48" s="83">
        <v>760</v>
      </c>
      <c r="K48" s="64" t="s">
        <v>112</v>
      </c>
      <c r="L48" s="86">
        <v>44158</v>
      </c>
      <c r="M48" s="87">
        <v>0</v>
      </c>
      <c r="N48" s="67" t="s">
        <v>164</v>
      </c>
      <c r="O48" s="102" t="s">
        <v>165</v>
      </c>
      <c r="P48" s="41"/>
    </row>
    <row r="49" spans="2:16" s="38" customFormat="1" ht="96.75" customHeight="1" thickBot="1">
      <c r="B49" s="79" t="s">
        <v>58</v>
      </c>
      <c r="C49" s="80" t="s">
        <v>103</v>
      </c>
      <c r="D49" s="61" t="s">
        <v>68</v>
      </c>
      <c r="E49" s="81" t="s">
        <v>69</v>
      </c>
      <c r="F49" s="80" t="s">
        <v>60</v>
      </c>
      <c r="G49" s="80" t="s">
        <v>65</v>
      </c>
      <c r="H49" s="60" t="s">
        <v>105</v>
      </c>
      <c r="I49" s="82">
        <v>1.5</v>
      </c>
      <c r="J49" s="83">
        <v>521</v>
      </c>
      <c r="K49" s="64" t="s">
        <v>112</v>
      </c>
      <c r="L49" s="86">
        <v>44158</v>
      </c>
      <c r="M49" s="87">
        <v>0</v>
      </c>
      <c r="N49" s="67" t="s">
        <v>166</v>
      </c>
      <c r="O49" s="102" t="s">
        <v>167</v>
      </c>
      <c r="P49" s="41"/>
    </row>
    <row r="50" spans="2:16" s="38" customFormat="1" ht="27.75" customHeight="1" thickBot="1">
      <c r="B50" s="130" t="s">
        <v>47</v>
      </c>
      <c r="C50" s="131"/>
      <c r="D50" s="131"/>
      <c r="E50" s="131"/>
      <c r="F50" s="131"/>
      <c r="G50" s="131"/>
      <c r="H50" s="131"/>
      <c r="I50" s="132"/>
      <c r="J50" s="88">
        <f>SUM(J45:J49)</f>
        <v>10794.9</v>
      </c>
      <c r="K50" s="127"/>
      <c r="L50" s="128"/>
      <c r="M50" s="128"/>
      <c r="N50" s="128"/>
      <c r="O50" s="129"/>
      <c r="P50" s="41"/>
    </row>
    <row r="51" spans="2:16" s="38" customFormat="1" ht="21.75" customHeight="1">
      <c r="B51" s="89"/>
      <c r="C51" s="89"/>
      <c r="D51" s="89"/>
      <c r="E51" s="89"/>
      <c r="F51" s="89"/>
      <c r="G51" s="89"/>
      <c r="H51" s="89"/>
      <c r="I51" s="89"/>
      <c r="J51" s="90"/>
      <c r="K51" s="91"/>
      <c r="L51" s="91"/>
      <c r="M51" s="91"/>
      <c r="N51" s="91"/>
      <c r="O51" s="91"/>
      <c r="P51" s="41"/>
    </row>
    <row r="52" spans="2:16" s="38" customFormat="1" ht="15">
      <c r="B52" s="89"/>
      <c r="C52" s="89"/>
      <c r="D52" s="89"/>
      <c r="E52" s="89"/>
      <c r="F52" s="89"/>
      <c r="G52" s="89"/>
      <c r="H52" s="89"/>
      <c r="I52" s="89"/>
      <c r="J52" s="90"/>
      <c r="K52" s="91"/>
      <c r="L52" s="91"/>
      <c r="M52" s="91"/>
      <c r="N52" s="91"/>
      <c r="O52" s="91"/>
      <c r="P52" s="41"/>
    </row>
    <row r="53" spans="2:16" s="38" customFormat="1" ht="33" customHeight="1">
      <c r="B53" s="1"/>
      <c r="C53" s="1"/>
      <c r="D53" s="1"/>
      <c r="E53" s="1"/>
      <c r="F53" s="162" t="s">
        <v>107</v>
      </c>
      <c r="G53" s="162"/>
      <c r="H53" s="162"/>
      <c r="I53" s="162"/>
      <c r="J53" s="162"/>
      <c r="K53" s="162"/>
      <c r="L53" s="1"/>
      <c r="M53" s="92"/>
      <c r="N53" s="1"/>
      <c r="O53" s="1"/>
      <c r="P53" s="41"/>
    </row>
    <row r="54" spans="2:16" s="38" customFormat="1" ht="15">
      <c r="B54" s="1"/>
      <c r="C54" s="1"/>
      <c r="D54" s="1"/>
      <c r="E54" s="1"/>
      <c r="F54" s="105"/>
      <c r="G54" s="105"/>
      <c r="H54" s="105"/>
      <c r="I54" s="105"/>
      <c r="J54" s="105"/>
      <c r="K54" s="105"/>
      <c r="L54" s="1"/>
      <c r="M54" s="92"/>
      <c r="N54" s="1"/>
      <c r="O54" s="1"/>
      <c r="P54" s="41"/>
    </row>
    <row r="55" spans="2:16" s="38" customFormat="1" ht="15.75" thickBo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1"/>
    </row>
    <row r="56" spans="2:16" s="38" customFormat="1" ht="24" customHeight="1" thickBot="1">
      <c r="B56" s="130" t="s">
        <v>66</v>
      </c>
      <c r="C56" s="131"/>
      <c r="D56" s="131"/>
      <c r="E56" s="131"/>
      <c r="F56" s="131"/>
      <c r="G56" s="131"/>
      <c r="H56" s="131"/>
      <c r="I56" s="132"/>
      <c r="J56" s="88">
        <f>SUM(J50)</f>
        <v>10794.9</v>
      </c>
      <c r="K56" s="127"/>
      <c r="L56" s="128"/>
      <c r="M56" s="128"/>
      <c r="N56" s="128"/>
      <c r="O56" s="129"/>
      <c r="P56" s="41"/>
    </row>
    <row r="57" spans="2:16" s="38" customFormat="1" ht="112.5">
      <c r="B57" s="79" t="s">
        <v>58</v>
      </c>
      <c r="C57" s="80" t="s">
        <v>103</v>
      </c>
      <c r="D57" s="61" t="s">
        <v>148</v>
      </c>
      <c r="E57" s="81" t="s">
        <v>149</v>
      </c>
      <c r="F57" s="80" t="s">
        <v>93</v>
      </c>
      <c r="G57" s="80" t="s">
        <v>65</v>
      </c>
      <c r="H57" s="60" t="s">
        <v>105</v>
      </c>
      <c r="I57" s="82">
        <v>1.5</v>
      </c>
      <c r="J57" s="83">
        <v>521</v>
      </c>
      <c r="K57" s="64" t="s">
        <v>112</v>
      </c>
      <c r="L57" s="86">
        <v>44158</v>
      </c>
      <c r="M57" s="87">
        <v>0</v>
      </c>
      <c r="N57" s="67" t="s">
        <v>168</v>
      </c>
      <c r="O57" s="102" t="s">
        <v>169</v>
      </c>
      <c r="P57" s="41"/>
    </row>
    <row r="58" spans="2:16" s="38" customFormat="1" ht="101.25">
      <c r="B58" s="79" t="s">
        <v>58</v>
      </c>
      <c r="C58" s="80" t="s">
        <v>170</v>
      </c>
      <c r="D58" s="61" t="s">
        <v>63</v>
      </c>
      <c r="E58" s="81" t="s">
        <v>64</v>
      </c>
      <c r="F58" s="80" t="s">
        <v>97</v>
      </c>
      <c r="G58" s="80" t="s">
        <v>98</v>
      </c>
      <c r="H58" s="60" t="s">
        <v>171</v>
      </c>
      <c r="I58" s="82">
        <v>2.5</v>
      </c>
      <c r="J58" s="83">
        <v>885</v>
      </c>
      <c r="K58" s="64" t="s">
        <v>112</v>
      </c>
      <c r="L58" s="86">
        <v>44158</v>
      </c>
      <c r="M58" s="87">
        <v>0</v>
      </c>
      <c r="N58" s="67" t="s">
        <v>172</v>
      </c>
      <c r="O58" s="102" t="s">
        <v>173</v>
      </c>
      <c r="P58" s="41"/>
    </row>
    <row r="59" spans="2:16" s="38" customFormat="1" ht="103.5" customHeight="1">
      <c r="B59" s="79" t="s">
        <v>58</v>
      </c>
      <c r="C59" s="80" t="s">
        <v>170</v>
      </c>
      <c r="D59" s="61" t="s">
        <v>174</v>
      </c>
      <c r="E59" s="81" t="s">
        <v>175</v>
      </c>
      <c r="F59" s="80" t="s">
        <v>176</v>
      </c>
      <c r="G59" s="80" t="s">
        <v>104</v>
      </c>
      <c r="H59" s="60" t="s">
        <v>171</v>
      </c>
      <c r="I59" s="82">
        <v>2.5</v>
      </c>
      <c r="J59" s="83">
        <v>885</v>
      </c>
      <c r="K59" s="64" t="s">
        <v>112</v>
      </c>
      <c r="L59" s="86">
        <v>44158</v>
      </c>
      <c r="M59" s="87">
        <v>0</v>
      </c>
      <c r="N59" s="67" t="s">
        <v>177</v>
      </c>
      <c r="O59" s="102" t="s">
        <v>178</v>
      </c>
      <c r="P59" s="41"/>
    </row>
    <row r="60" spans="2:16" s="38" customFormat="1" ht="111" customHeight="1" thickBot="1">
      <c r="B60" s="93" t="s">
        <v>58</v>
      </c>
      <c r="C60" s="80" t="s">
        <v>170</v>
      </c>
      <c r="D60" s="65" t="s">
        <v>128</v>
      </c>
      <c r="E60" s="95" t="s">
        <v>59</v>
      </c>
      <c r="F60" s="94" t="s">
        <v>60</v>
      </c>
      <c r="G60" s="94" t="s">
        <v>65</v>
      </c>
      <c r="H60" s="60" t="s">
        <v>179</v>
      </c>
      <c r="I60" s="96">
        <v>2.5</v>
      </c>
      <c r="J60" s="97">
        <v>885</v>
      </c>
      <c r="K60" s="98" t="s">
        <v>112</v>
      </c>
      <c r="L60" s="99">
        <v>44158</v>
      </c>
      <c r="M60" s="100">
        <v>0</v>
      </c>
      <c r="N60" s="67" t="s">
        <v>180</v>
      </c>
      <c r="O60" s="101" t="s">
        <v>181</v>
      </c>
      <c r="P60" s="41"/>
    </row>
    <row r="61" spans="2:16" s="38" customFormat="1" ht="15.75" thickBot="1">
      <c r="B61" s="130" t="s">
        <v>47</v>
      </c>
      <c r="C61" s="131"/>
      <c r="D61" s="131"/>
      <c r="E61" s="131"/>
      <c r="F61" s="131"/>
      <c r="G61" s="131"/>
      <c r="H61" s="131"/>
      <c r="I61" s="132"/>
      <c r="J61" s="88">
        <f>SUM(J56:J60)</f>
        <v>13970.9</v>
      </c>
      <c r="K61" s="127"/>
      <c r="L61" s="128"/>
      <c r="M61" s="128"/>
      <c r="N61" s="128"/>
      <c r="O61" s="129"/>
      <c r="P61" s="41"/>
    </row>
    <row r="62" spans="2:16" s="38" customFormat="1" ht="15">
      <c r="B62" s="106"/>
      <c r="C62" s="106"/>
      <c r="D62" s="107"/>
      <c r="E62" s="108"/>
      <c r="F62" s="106"/>
      <c r="G62" s="106"/>
      <c r="H62" s="109"/>
      <c r="I62" s="110"/>
      <c r="J62" s="111"/>
      <c r="K62" s="112"/>
      <c r="L62" s="113"/>
      <c r="M62" s="114"/>
      <c r="N62" s="112"/>
      <c r="O62" s="108"/>
      <c r="P62" s="41"/>
    </row>
    <row r="63" spans="2:16" s="38" customFormat="1" ht="15">
      <c r="B63" s="106"/>
      <c r="C63" s="106"/>
      <c r="D63" s="107"/>
      <c r="E63" s="108"/>
      <c r="F63" s="106"/>
      <c r="G63" s="106"/>
      <c r="H63" s="109"/>
      <c r="I63" s="110"/>
      <c r="J63" s="111"/>
      <c r="K63" s="112"/>
      <c r="L63" s="113"/>
      <c r="M63" s="114"/>
      <c r="N63" s="112"/>
      <c r="O63" s="108"/>
      <c r="P63" s="41"/>
    </row>
    <row r="64" spans="2:16" s="38" customFormat="1" ht="31.5" customHeight="1">
      <c r="B64" s="1"/>
      <c r="C64" s="1"/>
      <c r="D64" s="1"/>
      <c r="E64" s="1"/>
      <c r="F64" s="162" t="s">
        <v>107</v>
      </c>
      <c r="G64" s="162"/>
      <c r="H64" s="162"/>
      <c r="I64" s="162"/>
      <c r="J64" s="162"/>
      <c r="K64" s="162"/>
      <c r="L64" s="1"/>
      <c r="M64" s="92"/>
      <c r="N64" s="1"/>
      <c r="O64" s="1"/>
      <c r="P64" s="41"/>
    </row>
    <row r="65" spans="2:16" s="38" customFormat="1" ht="33.75" customHeight="1" thickBot="1">
      <c r="B65" s="1"/>
      <c r="C65" s="1"/>
      <c r="D65" s="1"/>
      <c r="E65" s="1"/>
      <c r="F65" s="105"/>
      <c r="G65" s="105"/>
      <c r="H65" s="105"/>
      <c r="I65" s="105"/>
      <c r="J65" s="105"/>
      <c r="K65" s="105"/>
      <c r="L65" s="1"/>
      <c r="M65" s="92"/>
      <c r="N65" s="1"/>
      <c r="O65" s="1"/>
      <c r="P65" s="41"/>
    </row>
    <row r="66" spans="2:16" s="38" customFormat="1" ht="19.5" customHeight="1" thickBot="1">
      <c r="B66" s="130" t="s">
        <v>66</v>
      </c>
      <c r="C66" s="131"/>
      <c r="D66" s="131"/>
      <c r="E66" s="131"/>
      <c r="F66" s="131"/>
      <c r="G66" s="131"/>
      <c r="H66" s="131"/>
      <c r="I66" s="132"/>
      <c r="J66" s="88">
        <f>J61</f>
        <v>13970.9</v>
      </c>
      <c r="K66" s="127"/>
      <c r="L66" s="128"/>
      <c r="M66" s="128"/>
      <c r="N66" s="128"/>
      <c r="O66" s="129"/>
      <c r="P66" s="41"/>
    </row>
    <row r="67" spans="2:16" s="38" customFormat="1" ht="112.5">
      <c r="B67" s="79" t="s">
        <v>58</v>
      </c>
      <c r="C67" s="80" t="s">
        <v>170</v>
      </c>
      <c r="D67" s="61" t="s">
        <v>136</v>
      </c>
      <c r="E67" s="81" t="s">
        <v>137</v>
      </c>
      <c r="F67" s="80" t="s">
        <v>88</v>
      </c>
      <c r="G67" s="80" t="s">
        <v>65</v>
      </c>
      <c r="H67" s="60" t="s">
        <v>182</v>
      </c>
      <c r="I67" s="82">
        <v>2.5</v>
      </c>
      <c r="J67" s="83">
        <v>831</v>
      </c>
      <c r="K67" s="68" t="s">
        <v>112</v>
      </c>
      <c r="L67" s="86">
        <v>44158</v>
      </c>
      <c r="M67" s="87">
        <v>0</v>
      </c>
      <c r="N67" s="67" t="s">
        <v>183</v>
      </c>
      <c r="O67" s="102" t="s">
        <v>184</v>
      </c>
      <c r="P67" s="41"/>
    </row>
    <row r="68" spans="2:16" s="38" customFormat="1" ht="112.5">
      <c r="B68" s="79" t="s">
        <v>58</v>
      </c>
      <c r="C68" s="80" t="s">
        <v>170</v>
      </c>
      <c r="D68" s="61" t="s">
        <v>79</v>
      </c>
      <c r="E68" s="81" t="s">
        <v>80</v>
      </c>
      <c r="F68" s="80" t="s">
        <v>72</v>
      </c>
      <c r="G68" s="80" t="s">
        <v>73</v>
      </c>
      <c r="H68" s="60" t="s">
        <v>182</v>
      </c>
      <c r="I68" s="82">
        <v>2.5</v>
      </c>
      <c r="J68" s="83">
        <v>825</v>
      </c>
      <c r="K68" s="64" t="s">
        <v>112</v>
      </c>
      <c r="L68" s="86">
        <v>44158</v>
      </c>
      <c r="M68" s="87">
        <v>0</v>
      </c>
      <c r="N68" s="67" t="s">
        <v>185</v>
      </c>
      <c r="O68" s="58" t="s">
        <v>186</v>
      </c>
      <c r="P68" s="41"/>
    </row>
    <row r="69" spans="2:16" s="38" customFormat="1" ht="112.5">
      <c r="B69" s="79" t="s">
        <v>58</v>
      </c>
      <c r="C69" s="80" t="s">
        <v>115</v>
      </c>
      <c r="D69" s="61" t="s">
        <v>187</v>
      </c>
      <c r="E69" s="81" t="s">
        <v>188</v>
      </c>
      <c r="F69" s="80" t="s">
        <v>83</v>
      </c>
      <c r="G69" s="80" t="s">
        <v>65</v>
      </c>
      <c r="H69" s="60" t="s">
        <v>116</v>
      </c>
      <c r="I69" s="82">
        <v>2.5</v>
      </c>
      <c r="J69" s="83">
        <v>715</v>
      </c>
      <c r="K69" s="64" t="s">
        <v>189</v>
      </c>
      <c r="L69" s="86">
        <v>44162</v>
      </c>
      <c r="M69" s="87">
        <v>0</v>
      </c>
      <c r="N69" s="67" t="s">
        <v>190</v>
      </c>
      <c r="O69" s="102" t="s">
        <v>191</v>
      </c>
      <c r="P69" s="41"/>
    </row>
    <row r="70" spans="2:16" s="38" customFormat="1" ht="113.25" thickBot="1">
      <c r="B70" s="79" t="s">
        <v>58</v>
      </c>
      <c r="C70" s="80" t="s">
        <v>115</v>
      </c>
      <c r="D70" s="61" t="s">
        <v>245</v>
      </c>
      <c r="E70" s="81" t="s">
        <v>192</v>
      </c>
      <c r="F70" s="80" t="s">
        <v>193</v>
      </c>
      <c r="G70" s="80" t="s">
        <v>104</v>
      </c>
      <c r="H70" s="60" t="s">
        <v>116</v>
      </c>
      <c r="I70" s="82">
        <v>2.5</v>
      </c>
      <c r="J70" s="83">
        <v>728</v>
      </c>
      <c r="K70" s="64" t="s">
        <v>189</v>
      </c>
      <c r="L70" s="86">
        <v>44162</v>
      </c>
      <c r="M70" s="87">
        <v>0</v>
      </c>
      <c r="N70" s="67" t="s">
        <v>194</v>
      </c>
      <c r="O70" s="102" t="s">
        <v>195</v>
      </c>
      <c r="P70" s="41"/>
    </row>
    <row r="71" spans="2:16" s="38" customFormat="1" ht="15.75" thickBot="1">
      <c r="B71" s="130" t="s">
        <v>47</v>
      </c>
      <c r="C71" s="131"/>
      <c r="D71" s="131"/>
      <c r="E71" s="131"/>
      <c r="F71" s="131"/>
      <c r="G71" s="131"/>
      <c r="H71" s="131"/>
      <c r="I71" s="132"/>
      <c r="J71" s="88">
        <f>SUM(J66:J70)</f>
        <v>17069.9</v>
      </c>
      <c r="K71" s="127"/>
      <c r="L71" s="128"/>
      <c r="M71" s="128"/>
      <c r="N71" s="128"/>
      <c r="O71" s="129"/>
      <c r="P71" s="41"/>
    </row>
    <row r="72" spans="2:16" s="38" customFormat="1" ht="31.5" customHeight="1">
      <c r="B72" s="1"/>
      <c r="C72" s="1"/>
      <c r="D72" s="1"/>
      <c r="E72" s="1"/>
      <c r="F72" s="162" t="s">
        <v>107</v>
      </c>
      <c r="G72" s="162"/>
      <c r="H72" s="162"/>
      <c r="I72" s="162"/>
      <c r="J72" s="162"/>
      <c r="K72" s="162"/>
      <c r="L72" s="1"/>
      <c r="M72" s="92"/>
      <c r="N72" s="1"/>
      <c r="O72" s="1"/>
      <c r="P72" s="41"/>
    </row>
    <row r="73" spans="2:16" s="38" customFormat="1" ht="31.5" customHeight="1">
      <c r="B73" s="1"/>
      <c r="C73" s="1"/>
      <c r="D73" s="1"/>
      <c r="E73" s="1"/>
      <c r="F73" s="105"/>
      <c r="G73" s="105"/>
      <c r="H73" s="105"/>
      <c r="I73" s="105"/>
      <c r="J73" s="105"/>
      <c r="K73" s="105"/>
      <c r="L73" s="1"/>
      <c r="M73" s="92"/>
      <c r="N73" s="1"/>
      <c r="O73" s="1"/>
      <c r="P73" s="41"/>
    </row>
    <row r="74" spans="2:16" s="38" customFormat="1" ht="15.75" thickBot="1">
      <c r="B74" s="1"/>
      <c r="C74" s="1"/>
      <c r="D74" s="1"/>
      <c r="E74" s="1"/>
      <c r="F74" s="105"/>
      <c r="G74" s="105"/>
      <c r="H74" s="105"/>
      <c r="I74" s="105"/>
      <c r="J74" s="105"/>
      <c r="K74" s="105"/>
      <c r="L74" s="1"/>
      <c r="M74" s="92"/>
      <c r="N74" s="1"/>
      <c r="O74" s="1"/>
      <c r="P74" s="41"/>
    </row>
    <row r="75" spans="2:16" s="38" customFormat="1" ht="15.75" thickBot="1">
      <c r="B75" s="130" t="s">
        <v>66</v>
      </c>
      <c r="C75" s="131"/>
      <c r="D75" s="131"/>
      <c r="E75" s="131"/>
      <c r="F75" s="131"/>
      <c r="G75" s="131"/>
      <c r="H75" s="131"/>
      <c r="I75" s="132"/>
      <c r="J75" s="88">
        <f>SUM(J71)</f>
        <v>17069.9</v>
      </c>
      <c r="K75" s="127"/>
      <c r="L75" s="128"/>
      <c r="M75" s="128"/>
      <c r="N75" s="128"/>
      <c r="O75" s="129"/>
      <c r="P75" s="41"/>
    </row>
    <row r="76" spans="2:16" s="38" customFormat="1" ht="112.5">
      <c r="B76" s="79" t="s">
        <v>58</v>
      </c>
      <c r="C76" s="80" t="s">
        <v>147</v>
      </c>
      <c r="D76" s="61" t="s">
        <v>91</v>
      </c>
      <c r="E76" s="81" t="s">
        <v>92</v>
      </c>
      <c r="F76" s="80" t="s">
        <v>196</v>
      </c>
      <c r="G76" s="80" t="s">
        <v>73</v>
      </c>
      <c r="H76" s="60" t="s">
        <v>150</v>
      </c>
      <c r="I76" s="82">
        <v>1.5</v>
      </c>
      <c r="J76" s="83">
        <v>523</v>
      </c>
      <c r="K76" s="64" t="s">
        <v>189</v>
      </c>
      <c r="L76" s="86">
        <v>44162</v>
      </c>
      <c r="M76" s="87">
        <v>0</v>
      </c>
      <c r="N76" s="67" t="s">
        <v>194</v>
      </c>
      <c r="O76" s="102" t="s">
        <v>197</v>
      </c>
      <c r="P76" s="41"/>
    </row>
    <row r="77" spans="2:16" s="38" customFormat="1" ht="112.5">
      <c r="B77" s="79" t="s">
        <v>58</v>
      </c>
      <c r="C77" s="80" t="s">
        <v>103</v>
      </c>
      <c r="D77" s="61" t="s">
        <v>91</v>
      </c>
      <c r="E77" s="81" t="s">
        <v>92</v>
      </c>
      <c r="F77" s="80" t="s">
        <v>196</v>
      </c>
      <c r="G77" s="80" t="s">
        <v>73</v>
      </c>
      <c r="H77" s="60" t="s">
        <v>105</v>
      </c>
      <c r="I77" s="82">
        <v>1.5</v>
      </c>
      <c r="J77" s="83">
        <v>521</v>
      </c>
      <c r="K77" s="64" t="s">
        <v>189</v>
      </c>
      <c r="L77" s="86">
        <v>44162</v>
      </c>
      <c r="M77" s="87">
        <v>0</v>
      </c>
      <c r="N77" s="67" t="s">
        <v>198</v>
      </c>
      <c r="O77" s="102" t="s">
        <v>199</v>
      </c>
      <c r="P77" s="41"/>
    </row>
    <row r="78" spans="2:16" s="38" customFormat="1" ht="112.5">
      <c r="B78" s="79" t="s">
        <v>58</v>
      </c>
      <c r="C78" s="80" t="s">
        <v>103</v>
      </c>
      <c r="D78" s="61" t="s">
        <v>200</v>
      </c>
      <c r="E78" s="81" t="s">
        <v>85</v>
      </c>
      <c r="F78" s="80" t="s">
        <v>86</v>
      </c>
      <c r="G78" s="80" t="s">
        <v>201</v>
      </c>
      <c r="H78" s="60" t="s">
        <v>105</v>
      </c>
      <c r="I78" s="82">
        <v>1.5</v>
      </c>
      <c r="J78" s="83">
        <v>521</v>
      </c>
      <c r="K78" s="64" t="s">
        <v>189</v>
      </c>
      <c r="L78" s="86">
        <v>44162</v>
      </c>
      <c r="M78" s="87">
        <v>0</v>
      </c>
      <c r="N78" s="67" t="s">
        <v>202</v>
      </c>
      <c r="O78" s="102" t="s">
        <v>203</v>
      </c>
      <c r="P78" s="41"/>
    </row>
    <row r="79" spans="2:16" s="38" customFormat="1" ht="102" thickBot="1">
      <c r="B79" s="79" t="s">
        <v>58</v>
      </c>
      <c r="C79" s="80" t="s">
        <v>103</v>
      </c>
      <c r="D79" s="61" t="s">
        <v>81</v>
      </c>
      <c r="E79" s="81" t="s">
        <v>82</v>
      </c>
      <c r="F79" s="80" t="s">
        <v>60</v>
      </c>
      <c r="G79" s="80" t="s">
        <v>65</v>
      </c>
      <c r="H79" s="60" t="s">
        <v>205</v>
      </c>
      <c r="I79" s="82">
        <v>1.5</v>
      </c>
      <c r="J79" s="83">
        <v>511.9</v>
      </c>
      <c r="K79" s="64" t="s">
        <v>189</v>
      </c>
      <c r="L79" s="86">
        <v>44162</v>
      </c>
      <c r="M79" s="87">
        <v>0</v>
      </c>
      <c r="N79" s="67" t="s">
        <v>204</v>
      </c>
      <c r="O79" s="102" t="s">
        <v>206</v>
      </c>
      <c r="P79" s="41"/>
    </row>
    <row r="80" spans="2:16" s="38" customFormat="1" ht="15.75" thickBot="1">
      <c r="B80" s="130" t="s">
        <v>47</v>
      </c>
      <c r="C80" s="131"/>
      <c r="D80" s="131"/>
      <c r="E80" s="131"/>
      <c r="F80" s="131"/>
      <c r="G80" s="131"/>
      <c r="H80" s="131"/>
      <c r="I80" s="132"/>
      <c r="J80" s="88">
        <f>SUM(J75:J79)</f>
        <v>19146.800000000003</v>
      </c>
      <c r="K80" s="127"/>
      <c r="L80" s="128"/>
      <c r="M80" s="128"/>
      <c r="N80" s="128"/>
      <c r="O80" s="129"/>
      <c r="P80" s="41"/>
    </row>
    <row r="81" spans="2:16" s="38" customFormat="1" ht="35.25" customHeight="1">
      <c r="B81" s="119"/>
      <c r="C81" s="119"/>
      <c r="D81" s="119"/>
      <c r="E81" s="119"/>
      <c r="F81" s="119"/>
      <c r="G81" s="119"/>
      <c r="H81" s="119"/>
      <c r="I81" s="119"/>
      <c r="J81" s="120"/>
      <c r="K81" s="63"/>
      <c r="L81" s="63"/>
      <c r="M81" s="63"/>
      <c r="N81" s="63"/>
      <c r="O81" s="63"/>
      <c r="P81" s="41"/>
    </row>
    <row r="82" spans="2:16" s="38" customFormat="1" ht="42" customHeight="1">
      <c r="B82" s="1"/>
      <c r="C82" s="1"/>
      <c r="D82" s="1"/>
      <c r="E82" s="1"/>
      <c r="F82" s="133" t="s">
        <v>106</v>
      </c>
      <c r="G82" s="133"/>
      <c r="H82" s="133"/>
      <c r="I82" s="133"/>
      <c r="J82" s="133"/>
      <c r="K82" s="133"/>
      <c r="L82" s="1"/>
      <c r="M82" s="92"/>
      <c r="N82" s="1"/>
      <c r="O82" s="1"/>
      <c r="P82" s="41"/>
    </row>
    <row r="83" spans="2:16" s="38" customFormat="1" ht="16.5" thickBot="1">
      <c r="B83" s="1"/>
      <c r="C83" s="1"/>
      <c r="D83" s="1"/>
      <c r="E83" s="1"/>
      <c r="F83" s="70"/>
      <c r="G83" s="70"/>
      <c r="H83" s="70"/>
      <c r="I83" s="70"/>
      <c r="J83" s="70"/>
      <c r="K83" s="70"/>
      <c r="L83" s="1"/>
      <c r="M83" s="92"/>
      <c r="N83" s="1"/>
      <c r="O83" s="1"/>
      <c r="P83" s="41"/>
    </row>
    <row r="84" spans="2:16" s="38" customFormat="1" ht="15.75" thickBot="1">
      <c r="B84" s="130" t="s">
        <v>66</v>
      </c>
      <c r="C84" s="131"/>
      <c r="D84" s="131"/>
      <c r="E84" s="131"/>
      <c r="F84" s="131"/>
      <c r="G84" s="131"/>
      <c r="H84" s="131"/>
      <c r="I84" s="132"/>
      <c r="J84" s="88">
        <f>SUM(J80)</f>
        <v>19146.800000000003</v>
      </c>
      <c r="K84" s="127"/>
      <c r="L84" s="128"/>
      <c r="M84" s="128"/>
      <c r="N84" s="128"/>
      <c r="O84" s="129"/>
      <c r="P84" s="41"/>
    </row>
    <row r="85" spans="2:15" ht="120" customHeight="1">
      <c r="B85" s="79" t="s">
        <v>58</v>
      </c>
      <c r="C85" s="80" t="s">
        <v>170</v>
      </c>
      <c r="D85" s="61" t="s">
        <v>207</v>
      </c>
      <c r="E85" s="81" t="s">
        <v>95</v>
      </c>
      <c r="F85" s="80" t="s">
        <v>96</v>
      </c>
      <c r="G85" s="94" t="s">
        <v>144</v>
      </c>
      <c r="H85" s="60" t="s">
        <v>171</v>
      </c>
      <c r="I85" s="82">
        <v>2.5</v>
      </c>
      <c r="J85" s="83">
        <v>885</v>
      </c>
      <c r="K85" s="64" t="s">
        <v>189</v>
      </c>
      <c r="L85" s="86">
        <v>44162</v>
      </c>
      <c r="M85" s="87">
        <v>0</v>
      </c>
      <c r="N85" s="67" t="s">
        <v>208</v>
      </c>
      <c r="O85" s="102" t="s">
        <v>209</v>
      </c>
    </row>
    <row r="86" spans="2:15" ht="120.75" customHeight="1">
      <c r="B86" s="93" t="s">
        <v>58</v>
      </c>
      <c r="C86" s="80" t="s">
        <v>170</v>
      </c>
      <c r="D86" s="61" t="s">
        <v>210</v>
      </c>
      <c r="E86" s="95" t="s">
        <v>211</v>
      </c>
      <c r="F86" s="94" t="s">
        <v>212</v>
      </c>
      <c r="G86" s="94" t="s">
        <v>104</v>
      </c>
      <c r="H86" s="60" t="s">
        <v>213</v>
      </c>
      <c r="I86" s="96">
        <v>2.5</v>
      </c>
      <c r="J86" s="97">
        <v>752</v>
      </c>
      <c r="K86" s="64" t="s">
        <v>189</v>
      </c>
      <c r="L86" s="86">
        <v>44162</v>
      </c>
      <c r="M86" s="87">
        <v>0</v>
      </c>
      <c r="N86" s="67" t="s">
        <v>214</v>
      </c>
      <c r="O86" s="101" t="s">
        <v>215</v>
      </c>
    </row>
    <row r="87" spans="2:15" ht="99.75" customHeight="1">
      <c r="B87" s="93" t="s">
        <v>58</v>
      </c>
      <c r="C87" s="80" t="s">
        <v>170</v>
      </c>
      <c r="D87" s="61" t="s">
        <v>70</v>
      </c>
      <c r="E87" s="95" t="s">
        <v>71</v>
      </c>
      <c r="F87" s="94" t="s">
        <v>72</v>
      </c>
      <c r="G87" s="94" t="s">
        <v>201</v>
      </c>
      <c r="H87" s="60" t="s">
        <v>213</v>
      </c>
      <c r="I87" s="96">
        <v>2.5</v>
      </c>
      <c r="J87" s="97">
        <v>797</v>
      </c>
      <c r="K87" s="64" t="s">
        <v>189</v>
      </c>
      <c r="L87" s="86">
        <v>44162</v>
      </c>
      <c r="M87" s="87">
        <v>0</v>
      </c>
      <c r="N87" s="67" t="s">
        <v>216</v>
      </c>
      <c r="O87" s="101" t="s">
        <v>217</v>
      </c>
    </row>
    <row r="88" spans="2:15" ht="113.25" thickBot="1">
      <c r="B88" s="79" t="s">
        <v>58</v>
      </c>
      <c r="C88" s="80" t="s">
        <v>160</v>
      </c>
      <c r="D88" s="61" t="s">
        <v>218</v>
      </c>
      <c r="E88" s="81">
        <v>56200129</v>
      </c>
      <c r="F88" s="80" t="s">
        <v>77</v>
      </c>
      <c r="G88" s="80" t="s">
        <v>201</v>
      </c>
      <c r="H88" s="60" t="s">
        <v>161</v>
      </c>
      <c r="I88" s="82">
        <v>2.5</v>
      </c>
      <c r="J88" s="83">
        <v>761</v>
      </c>
      <c r="K88" s="64" t="s">
        <v>189</v>
      </c>
      <c r="L88" s="86">
        <v>44162</v>
      </c>
      <c r="M88" s="87">
        <v>0</v>
      </c>
      <c r="N88" s="67" t="s">
        <v>219</v>
      </c>
      <c r="O88" s="102" t="s">
        <v>220</v>
      </c>
    </row>
    <row r="89" spans="2:15" ht="15.75" thickBot="1">
      <c r="B89" s="130" t="s">
        <v>47</v>
      </c>
      <c r="C89" s="131"/>
      <c r="D89" s="131"/>
      <c r="E89" s="131"/>
      <c r="F89" s="131"/>
      <c r="G89" s="131"/>
      <c r="H89" s="131"/>
      <c r="I89" s="132"/>
      <c r="J89" s="88">
        <f>SUM(J84:J88)</f>
        <v>22341.800000000003</v>
      </c>
      <c r="K89" s="127"/>
      <c r="L89" s="128"/>
      <c r="M89" s="128"/>
      <c r="N89" s="128"/>
      <c r="O89" s="129"/>
    </row>
    <row r="90" spans="2:16" s="38" customFormat="1" ht="42" customHeight="1" thickBot="1">
      <c r="B90" s="1"/>
      <c r="C90" s="1"/>
      <c r="D90" s="1"/>
      <c r="E90" s="1"/>
      <c r="F90" s="133" t="s">
        <v>106</v>
      </c>
      <c r="G90" s="133"/>
      <c r="H90" s="133"/>
      <c r="I90" s="133"/>
      <c r="J90" s="133"/>
      <c r="K90" s="133"/>
      <c r="L90" s="1"/>
      <c r="M90" s="92"/>
      <c r="N90" s="1"/>
      <c r="O90" s="1"/>
      <c r="P90" s="41"/>
    </row>
    <row r="91" spans="2:16" s="38" customFormat="1" ht="42" customHeight="1" thickBot="1">
      <c r="B91" s="130" t="s">
        <v>66</v>
      </c>
      <c r="C91" s="131"/>
      <c r="D91" s="131"/>
      <c r="E91" s="131"/>
      <c r="F91" s="131"/>
      <c r="G91" s="131"/>
      <c r="H91" s="131"/>
      <c r="I91" s="132"/>
      <c r="J91" s="88">
        <f>SUM(J89)</f>
        <v>22341.800000000003</v>
      </c>
      <c r="K91" s="127"/>
      <c r="L91" s="128"/>
      <c r="M91" s="128"/>
      <c r="N91" s="128"/>
      <c r="O91" s="129"/>
      <c r="P91" s="41"/>
    </row>
    <row r="92" spans="2:15" ht="112.5">
      <c r="B92" s="79" t="s">
        <v>58</v>
      </c>
      <c r="C92" s="80" t="s">
        <v>160</v>
      </c>
      <c r="D92" s="61" t="s">
        <v>223</v>
      </c>
      <c r="E92" s="81" t="s">
        <v>247</v>
      </c>
      <c r="F92" s="80" t="s">
        <v>86</v>
      </c>
      <c r="G92" s="80" t="s">
        <v>201</v>
      </c>
      <c r="H92" s="60" t="s">
        <v>161</v>
      </c>
      <c r="I92" s="82">
        <v>2.5</v>
      </c>
      <c r="J92" s="83">
        <v>760</v>
      </c>
      <c r="K92" s="64" t="s">
        <v>189</v>
      </c>
      <c r="L92" s="86">
        <v>44162</v>
      </c>
      <c r="M92" s="87">
        <v>0</v>
      </c>
      <c r="N92" s="67" t="s">
        <v>221</v>
      </c>
      <c r="O92" s="102" t="s">
        <v>222</v>
      </c>
    </row>
    <row r="93" spans="2:15" ht="90">
      <c r="B93" s="79" t="s">
        <v>58</v>
      </c>
      <c r="C93" s="80" t="s">
        <v>224</v>
      </c>
      <c r="D93" s="61" t="s">
        <v>61</v>
      </c>
      <c r="E93" s="81" t="s">
        <v>62</v>
      </c>
      <c r="F93" s="80" t="s">
        <v>60</v>
      </c>
      <c r="G93" s="80" t="s">
        <v>65</v>
      </c>
      <c r="H93" s="60" t="s">
        <v>225</v>
      </c>
      <c r="I93" s="82">
        <v>2.5</v>
      </c>
      <c r="J93" s="83">
        <v>900.8</v>
      </c>
      <c r="K93" s="64" t="s">
        <v>189</v>
      </c>
      <c r="L93" s="86">
        <v>44162</v>
      </c>
      <c r="M93" s="87">
        <v>0</v>
      </c>
      <c r="N93" s="67" t="s">
        <v>226</v>
      </c>
      <c r="O93" s="102" t="s">
        <v>227</v>
      </c>
    </row>
    <row r="94" spans="2:15" ht="123.75">
      <c r="B94" s="79" t="s">
        <v>58</v>
      </c>
      <c r="C94" s="80" t="s">
        <v>224</v>
      </c>
      <c r="D94" s="61" t="s">
        <v>223</v>
      </c>
      <c r="E94" s="81" t="s">
        <v>247</v>
      </c>
      <c r="F94" s="80" t="s">
        <v>86</v>
      </c>
      <c r="G94" s="80" t="s">
        <v>201</v>
      </c>
      <c r="H94" s="60" t="s">
        <v>225</v>
      </c>
      <c r="I94" s="82">
        <v>2.5</v>
      </c>
      <c r="J94" s="83">
        <v>900.8</v>
      </c>
      <c r="K94" s="64" t="s">
        <v>189</v>
      </c>
      <c r="L94" s="86">
        <v>44162</v>
      </c>
      <c r="M94" s="87">
        <v>0</v>
      </c>
      <c r="N94" s="67" t="s">
        <v>228</v>
      </c>
      <c r="O94" s="102" t="s">
        <v>229</v>
      </c>
    </row>
    <row r="95" spans="2:15" ht="124.5" thickBot="1">
      <c r="B95" s="79" t="s">
        <v>58</v>
      </c>
      <c r="C95" s="80" t="s">
        <v>230</v>
      </c>
      <c r="D95" s="61" t="s">
        <v>231</v>
      </c>
      <c r="E95" s="81" t="s">
        <v>246</v>
      </c>
      <c r="F95" s="80" t="s">
        <v>232</v>
      </c>
      <c r="G95" s="80" t="s">
        <v>104</v>
      </c>
      <c r="H95" s="60" t="s">
        <v>233</v>
      </c>
      <c r="I95" s="82">
        <v>0.5</v>
      </c>
      <c r="J95" s="83">
        <v>102</v>
      </c>
      <c r="K95" s="64" t="s">
        <v>189</v>
      </c>
      <c r="L95" s="86">
        <v>44162</v>
      </c>
      <c r="M95" s="87">
        <v>0</v>
      </c>
      <c r="N95" s="67" t="s">
        <v>234</v>
      </c>
      <c r="O95" s="102" t="s">
        <v>235</v>
      </c>
    </row>
    <row r="96" spans="2:15" ht="15.75" thickBot="1">
      <c r="B96" s="130" t="s">
        <v>47</v>
      </c>
      <c r="C96" s="131"/>
      <c r="D96" s="131"/>
      <c r="E96" s="131"/>
      <c r="F96" s="131"/>
      <c r="G96" s="131"/>
      <c r="H96" s="131"/>
      <c r="I96" s="132"/>
      <c r="J96" s="88">
        <f>SUM(J91:J95)</f>
        <v>25005.4</v>
      </c>
      <c r="K96" s="127"/>
      <c r="L96" s="128"/>
      <c r="M96" s="128"/>
      <c r="N96" s="128"/>
      <c r="O96" s="129"/>
    </row>
    <row r="97" spans="2:15" ht="15">
      <c r="B97" s="119"/>
      <c r="C97" s="119"/>
      <c r="D97" s="119"/>
      <c r="E97" s="119"/>
      <c r="F97" s="119"/>
      <c r="G97" s="119"/>
      <c r="H97" s="119"/>
      <c r="I97" s="119"/>
      <c r="J97" s="120"/>
      <c r="K97" s="63"/>
      <c r="L97" s="63"/>
      <c r="M97" s="63"/>
      <c r="N97" s="63"/>
      <c r="O97" s="63"/>
    </row>
    <row r="98" spans="2:15" ht="31.5" customHeight="1" thickBot="1">
      <c r="B98" s="1"/>
      <c r="C98" s="1"/>
      <c r="D98" s="1"/>
      <c r="E98" s="1"/>
      <c r="F98" s="133" t="s">
        <v>106</v>
      </c>
      <c r="G98" s="133"/>
      <c r="H98" s="133"/>
      <c r="I98" s="133"/>
      <c r="J98" s="133"/>
      <c r="K98" s="133"/>
      <c r="L98" s="1"/>
      <c r="M98" s="92"/>
      <c r="N98" s="1"/>
      <c r="O98" s="1"/>
    </row>
    <row r="99" spans="2:15" ht="15.75" thickBot="1">
      <c r="B99" s="130" t="s">
        <v>66</v>
      </c>
      <c r="C99" s="131"/>
      <c r="D99" s="131"/>
      <c r="E99" s="131"/>
      <c r="F99" s="131"/>
      <c r="G99" s="131"/>
      <c r="H99" s="131"/>
      <c r="I99" s="132"/>
      <c r="J99" s="88">
        <f>J96</f>
        <v>25005.4</v>
      </c>
      <c r="K99" s="127"/>
      <c r="L99" s="128"/>
      <c r="M99" s="128"/>
      <c r="N99" s="128"/>
      <c r="O99" s="129"/>
    </row>
    <row r="100" spans="2:15" ht="139.5" customHeight="1">
      <c r="B100" s="79" t="s">
        <v>58</v>
      </c>
      <c r="C100" s="80" t="s">
        <v>147</v>
      </c>
      <c r="D100" s="61" t="s">
        <v>102</v>
      </c>
      <c r="E100" s="81" t="s">
        <v>101</v>
      </c>
      <c r="F100" s="80" t="s">
        <v>98</v>
      </c>
      <c r="G100" s="80" t="s">
        <v>144</v>
      </c>
      <c r="H100" s="60" t="s">
        <v>150</v>
      </c>
      <c r="I100" s="82">
        <v>1.5</v>
      </c>
      <c r="J100" s="83">
        <v>407.25</v>
      </c>
      <c r="K100" s="64" t="s">
        <v>189</v>
      </c>
      <c r="L100" s="86">
        <v>44162</v>
      </c>
      <c r="M100" s="87">
        <v>0</v>
      </c>
      <c r="N100" s="67" t="s">
        <v>236</v>
      </c>
      <c r="O100" s="102" t="s">
        <v>237</v>
      </c>
    </row>
    <row r="101" spans="2:15" ht="101.25">
      <c r="B101" s="93" t="s">
        <v>58</v>
      </c>
      <c r="C101" s="80" t="s">
        <v>170</v>
      </c>
      <c r="D101" s="61" t="s">
        <v>99</v>
      </c>
      <c r="E101" s="95" t="s">
        <v>100</v>
      </c>
      <c r="F101" s="94" t="s">
        <v>140</v>
      </c>
      <c r="G101" s="80" t="s">
        <v>98</v>
      </c>
      <c r="H101" s="60" t="s">
        <v>213</v>
      </c>
      <c r="I101" s="96">
        <v>2.5</v>
      </c>
      <c r="J101" s="97">
        <v>797</v>
      </c>
      <c r="K101" s="64" t="s">
        <v>189</v>
      </c>
      <c r="L101" s="86">
        <v>44162</v>
      </c>
      <c r="M101" s="87">
        <v>0</v>
      </c>
      <c r="N101" s="67" t="s">
        <v>238</v>
      </c>
      <c r="O101" s="101" t="s">
        <v>239</v>
      </c>
    </row>
    <row r="102" spans="2:15" ht="115.5" customHeight="1">
      <c r="B102" s="79" t="s">
        <v>58</v>
      </c>
      <c r="C102" s="80" t="s">
        <v>230</v>
      </c>
      <c r="D102" s="61" t="s">
        <v>223</v>
      </c>
      <c r="E102" s="81" t="s">
        <v>247</v>
      </c>
      <c r="F102" s="80" t="s">
        <v>86</v>
      </c>
      <c r="G102" s="80" t="s">
        <v>201</v>
      </c>
      <c r="H102" s="60" t="s">
        <v>233</v>
      </c>
      <c r="I102" s="82">
        <v>0.5</v>
      </c>
      <c r="J102" s="83">
        <v>124</v>
      </c>
      <c r="K102" s="64" t="s">
        <v>189</v>
      </c>
      <c r="L102" s="86">
        <v>44162</v>
      </c>
      <c r="M102" s="87">
        <v>0</v>
      </c>
      <c r="N102" s="67" t="s">
        <v>240</v>
      </c>
      <c r="O102" s="102" t="s">
        <v>241</v>
      </c>
    </row>
    <row r="103" spans="2:15" ht="96" customHeight="1" thickBot="1">
      <c r="B103" s="79" t="s">
        <v>58</v>
      </c>
      <c r="C103" s="80" t="s">
        <v>147</v>
      </c>
      <c r="D103" s="61" t="s">
        <v>102</v>
      </c>
      <c r="E103" s="81" t="s">
        <v>101</v>
      </c>
      <c r="F103" s="80" t="s">
        <v>98</v>
      </c>
      <c r="G103" s="80" t="s">
        <v>144</v>
      </c>
      <c r="H103" s="60" t="s">
        <v>205</v>
      </c>
      <c r="I103" s="82">
        <v>1.5</v>
      </c>
      <c r="J103" s="83">
        <v>479.85</v>
      </c>
      <c r="K103" s="64" t="s">
        <v>189</v>
      </c>
      <c r="L103" s="86">
        <v>44162</v>
      </c>
      <c r="M103" s="87">
        <v>0</v>
      </c>
      <c r="N103" s="67" t="s">
        <v>242</v>
      </c>
      <c r="O103" s="102" t="s">
        <v>243</v>
      </c>
    </row>
    <row r="104" spans="2:15" ht="15.75" thickBot="1">
      <c r="B104" s="135"/>
      <c r="C104" s="136"/>
      <c r="D104" s="136"/>
      <c r="E104" s="136"/>
      <c r="F104" s="136"/>
      <c r="G104" s="137"/>
      <c r="H104" s="138" t="s">
        <v>16</v>
      </c>
      <c r="I104" s="138"/>
      <c r="J104" s="115">
        <f>SUM(J99:J103)</f>
        <v>26813.5</v>
      </c>
      <c r="K104" s="116"/>
      <c r="L104" s="116"/>
      <c r="M104" s="117"/>
      <c r="N104" s="56"/>
      <c r="O104" s="118"/>
    </row>
    <row r="105" spans="2:15" ht="6" customHeight="1">
      <c r="B105" s="121"/>
      <c r="C105" s="121"/>
      <c r="D105" s="121"/>
      <c r="E105" s="121"/>
      <c r="F105" s="121"/>
      <c r="G105" s="121"/>
      <c r="H105" s="122"/>
      <c r="I105" s="122"/>
      <c r="J105" s="123"/>
      <c r="K105" s="124"/>
      <c r="L105" s="124"/>
      <c r="M105" s="125"/>
      <c r="N105" s="43"/>
      <c r="O105" s="124"/>
    </row>
    <row r="106" spans="2:15" s="36" customFormat="1" ht="15.75">
      <c r="B106" s="45"/>
      <c r="C106" s="45"/>
      <c r="D106" s="48" t="s">
        <v>53</v>
      </c>
      <c r="F106" s="46" t="s">
        <v>248</v>
      </c>
      <c r="G106" s="46"/>
      <c r="H106" s="44"/>
      <c r="J106" s="44" t="s">
        <v>54</v>
      </c>
      <c r="K106" s="45"/>
      <c r="L106" s="45"/>
      <c r="M106" s="47"/>
      <c r="N106" s="43"/>
      <c r="O106" s="47"/>
    </row>
    <row r="107" spans="13:15" ht="15">
      <c r="M107" s="42"/>
      <c r="N107" s="16"/>
      <c r="O107" s="16"/>
    </row>
    <row r="108" ht="14.25" customHeight="1"/>
    <row r="109" spans="2:15" ht="27.75" customHeight="1">
      <c r="B109" s="126"/>
      <c r="C109" s="126"/>
      <c r="D109" s="126"/>
      <c r="E109" s="126"/>
      <c r="F109" s="126"/>
      <c r="G109" s="134" t="s">
        <v>244</v>
      </c>
      <c r="H109" s="134"/>
      <c r="I109" s="134"/>
      <c r="J109" s="134"/>
      <c r="K109" s="126"/>
      <c r="L109" s="126"/>
      <c r="M109" s="126"/>
      <c r="N109" s="126"/>
      <c r="O109" s="126"/>
    </row>
  </sheetData>
  <sheetProtection/>
  <mergeCells count="59">
    <mergeCell ref="K66:O66"/>
    <mergeCell ref="F72:K72"/>
    <mergeCell ref="B71:I71"/>
    <mergeCell ref="K71:O71"/>
    <mergeCell ref="F53:K53"/>
    <mergeCell ref="B15:G15"/>
    <mergeCell ref="B6:O6"/>
    <mergeCell ref="B7:O7"/>
    <mergeCell ref="B8:I8"/>
    <mergeCell ref="J8:O8"/>
    <mergeCell ref="B14:O14"/>
    <mergeCell ref="B9:O9"/>
    <mergeCell ref="B10:O10"/>
    <mergeCell ref="B11:O11"/>
    <mergeCell ref="B12:O12"/>
    <mergeCell ref="B13:O13"/>
    <mergeCell ref="F43:K43"/>
    <mergeCell ref="B45:I45"/>
    <mergeCell ref="K45:O45"/>
    <mergeCell ref="B36:I36"/>
    <mergeCell ref="K36:O36"/>
    <mergeCell ref="B41:I41"/>
    <mergeCell ref="K41:O41"/>
    <mergeCell ref="B21:I21"/>
    <mergeCell ref="K21:O21"/>
    <mergeCell ref="F23:K23"/>
    <mergeCell ref="B30:I30"/>
    <mergeCell ref="K30:O30"/>
    <mergeCell ref="B25:I25"/>
    <mergeCell ref="K25:O25"/>
    <mergeCell ref="B50:I50"/>
    <mergeCell ref="K50:O50"/>
    <mergeCell ref="F33:K33"/>
    <mergeCell ref="B61:I61"/>
    <mergeCell ref="K61:O61"/>
    <mergeCell ref="B56:I56"/>
    <mergeCell ref="K56:O56"/>
    <mergeCell ref="B80:I80"/>
    <mergeCell ref="K80:O80"/>
    <mergeCell ref="F64:K64"/>
    <mergeCell ref="B75:I75"/>
    <mergeCell ref="K75:O75"/>
    <mergeCell ref="B66:I66"/>
    <mergeCell ref="F82:K82"/>
    <mergeCell ref="B84:I84"/>
    <mergeCell ref="K84:O84"/>
    <mergeCell ref="G109:J109"/>
    <mergeCell ref="B104:G104"/>
    <mergeCell ref="H104:I104"/>
    <mergeCell ref="B89:I89"/>
    <mergeCell ref="K89:O89"/>
    <mergeCell ref="F90:K90"/>
    <mergeCell ref="B91:I91"/>
    <mergeCell ref="K91:O91"/>
    <mergeCell ref="B96:I96"/>
    <mergeCell ref="K96:O96"/>
    <mergeCell ref="F98:K98"/>
    <mergeCell ref="B99:I99"/>
    <mergeCell ref="K99:O99"/>
  </mergeCells>
  <printOptions horizontalCentered="1"/>
  <pageMargins left="0.7086614173228347" right="0.7086614173228347" top="0.7480314960629921" bottom="0.35433070866141736" header="0.1968503937007874" footer="0.31496062992125984"/>
  <pageSetup fitToHeight="0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3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167" t="s">
        <v>17</v>
      </c>
      <c r="B8" s="168"/>
      <c r="C8" s="168"/>
      <c r="D8" s="168"/>
      <c r="E8" s="168"/>
      <c r="F8" s="169"/>
    </row>
    <row r="9" spans="1:6" ht="15.75">
      <c r="A9" s="170" t="s">
        <v>0</v>
      </c>
      <c r="B9" s="146"/>
      <c r="C9" s="146"/>
      <c r="D9" s="146"/>
      <c r="E9" s="146"/>
      <c r="F9" s="171"/>
    </row>
    <row r="10" spans="1:6" ht="15.75">
      <c r="A10" s="4"/>
      <c r="B10" s="5"/>
      <c r="C10" s="172" t="s">
        <v>1</v>
      </c>
      <c r="D10" s="173"/>
      <c r="E10" s="5"/>
      <c r="F10" s="6"/>
    </row>
    <row r="11" spans="1:6" ht="15.75">
      <c r="A11" s="4"/>
      <c r="B11" s="5"/>
      <c r="C11" s="146" t="s">
        <v>18</v>
      </c>
      <c r="D11" s="174"/>
      <c r="E11" s="5"/>
      <c r="F11" s="6"/>
    </row>
    <row r="12" spans="1:6" ht="15.75">
      <c r="A12" s="4"/>
      <c r="B12" s="5"/>
      <c r="C12" s="172" t="s">
        <v>19</v>
      </c>
      <c r="D12" s="173"/>
      <c r="E12" s="5"/>
      <c r="F12" s="6"/>
    </row>
    <row r="13" spans="1:6" ht="16.5" thickBot="1">
      <c r="A13" s="164" t="s">
        <v>26</v>
      </c>
      <c r="B13" s="165"/>
      <c r="C13" s="165"/>
      <c r="D13" s="165"/>
      <c r="E13" s="165"/>
      <c r="F13" s="166"/>
    </row>
    <row r="14" spans="1:6" ht="16.5" thickBot="1">
      <c r="A14" s="164"/>
      <c r="B14" s="165"/>
      <c r="C14" s="165"/>
      <c r="D14" s="165"/>
      <c r="E14" s="165"/>
      <c r="F14" s="166"/>
    </row>
    <row r="15" spans="1:6" ht="15">
      <c r="A15" s="7" t="s">
        <v>20</v>
      </c>
      <c r="B15" s="8" t="s">
        <v>21</v>
      </c>
      <c r="C15" s="8" t="s">
        <v>22</v>
      </c>
      <c r="D15" s="8" t="s">
        <v>23</v>
      </c>
      <c r="E15" s="9" t="s">
        <v>24</v>
      </c>
      <c r="F15" s="10" t="s">
        <v>25</v>
      </c>
    </row>
    <row r="16" spans="1:7" s="2" customFormat="1" ht="108">
      <c r="A16" s="11" t="s">
        <v>27</v>
      </c>
      <c r="B16" s="12">
        <v>42418</v>
      </c>
      <c r="C16" s="30" t="s">
        <v>32</v>
      </c>
      <c r="D16" s="27" t="s">
        <v>28</v>
      </c>
      <c r="E16" s="14">
        <v>600</v>
      </c>
      <c r="F16" s="15">
        <v>245</v>
      </c>
      <c r="G16" s="16"/>
    </row>
    <row r="17" spans="1:7" s="2" customFormat="1" ht="84">
      <c r="A17" s="35" t="s">
        <v>33</v>
      </c>
      <c r="B17" s="29">
        <v>42429</v>
      </c>
      <c r="C17" s="30" t="s">
        <v>34</v>
      </c>
      <c r="D17" s="27" t="s">
        <v>35</v>
      </c>
      <c r="E17" s="14">
        <v>232.94</v>
      </c>
      <c r="F17" s="15">
        <v>199</v>
      </c>
      <c r="G17" s="16"/>
    </row>
    <row r="18" spans="1:7" s="2" customFormat="1" ht="72">
      <c r="A18" s="28" t="s">
        <v>29</v>
      </c>
      <c r="B18" s="29">
        <v>42431</v>
      </c>
      <c r="C18" s="30" t="s">
        <v>30</v>
      </c>
      <c r="D18" s="27" t="s">
        <v>31</v>
      </c>
      <c r="E18" s="14">
        <v>695</v>
      </c>
      <c r="F18" s="15">
        <v>245</v>
      </c>
      <c r="G18" s="16"/>
    </row>
    <row r="19" spans="1:7" s="2" customFormat="1" ht="108">
      <c r="A19" s="28" t="s">
        <v>36</v>
      </c>
      <c r="B19" s="29">
        <v>42433</v>
      </c>
      <c r="C19" s="30" t="s">
        <v>37</v>
      </c>
      <c r="D19" s="27" t="s">
        <v>38</v>
      </c>
      <c r="E19" s="14">
        <v>1710</v>
      </c>
      <c r="F19" s="15">
        <v>294</v>
      </c>
      <c r="G19" s="16"/>
    </row>
    <row r="20" spans="1:7" s="2" customFormat="1" ht="108">
      <c r="A20" s="28" t="s">
        <v>39</v>
      </c>
      <c r="B20" s="29">
        <v>42445</v>
      </c>
      <c r="C20" s="30" t="s">
        <v>40</v>
      </c>
      <c r="D20" s="27" t="s">
        <v>41</v>
      </c>
      <c r="E20" s="14">
        <v>1797</v>
      </c>
      <c r="F20" s="15">
        <v>245</v>
      </c>
      <c r="G20" s="16"/>
    </row>
    <row r="21" spans="1:7" s="2" customFormat="1" ht="84">
      <c r="A21" s="31" t="s">
        <v>42</v>
      </c>
      <c r="B21" s="32">
        <v>42457</v>
      </c>
      <c r="C21" s="30" t="s">
        <v>43</v>
      </c>
      <c r="D21" s="33" t="s">
        <v>44</v>
      </c>
      <c r="E21" s="14">
        <v>599</v>
      </c>
      <c r="F21" s="15">
        <v>245</v>
      </c>
      <c r="G21" s="16"/>
    </row>
    <row r="22" spans="1:7" s="2" customFormat="1" ht="96">
      <c r="A22" s="31" t="s">
        <v>45</v>
      </c>
      <c r="B22" s="32">
        <v>42457</v>
      </c>
      <c r="C22" s="30" t="s">
        <v>30</v>
      </c>
      <c r="D22" s="33" t="s">
        <v>46</v>
      </c>
      <c r="E22" s="14">
        <v>910</v>
      </c>
      <c r="F22" s="15">
        <v>297</v>
      </c>
      <c r="G22" s="16"/>
    </row>
    <row r="23" spans="1:7" s="2" customFormat="1" ht="20.25" customHeight="1">
      <c r="A23" s="163" t="s">
        <v>47</v>
      </c>
      <c r="B23" s="163"/>
      <c r="C23" s="163"/>
      <c r="D23" s="163"/>
      <c r="E23" s="34">
        <f>SUM(E16:E22)</f>
        <v>6543.9400000000005</v>
      </c>
      <c r="F23" s="34"/>
      <c r="G23" s="16"/>
    </row>
    <row r="24" spans="1:6" s="2" customFormat="1" ht="15" hidden="1">
      <c r="A24" s="17"/>
      <c r="B24" s="21"/>
      <c r="C24" s="13"/>
      <c r="D24" s="19"/>
      <c r="E24" s="14"/>
      <c r="F24" s="18"/>
    </row>
    <row r="25" spans="1:6" s="2" customFormat="1" ht="15" hidden="1">
      <c r="A25" s="17"/>
      <c r="B25" s="21"/>
      <c r="C25" s="19"/>
      <c r="D25" s="20"/>
      <c r="E25" s="14"/>
      <c r="F25" s="18"/>
    </row>
    <row r="26" spans="1:6" s="2" customFormat="1" ht="15" hidden="1">
      <c r="A26" s="17"/>
      <c r="B26" s="21"/>
      <c r="C26" s="19"/>
      <c r="D26" s="22"/>
      <c r="E26" s="14"/>
      <c r="F26" s="18"/>
    </row>
    <row r="27" spans="1:6" s="2" customFormat="1" ht="88.5" customHeight="1" hidden="1">
      <c r="A27" s="17"/>
      <c r="B27" s="21"/>
      <c r="C27" s="19"/>
      <c r="D27" s="20"/>
      <c r="E27" s="14"/>
      <c r="F27" s="18"/>
    </row>
    <row r="28" spans="1:6" s="2" customFormat="1" ht="15" hidden="1">
      <c r="A28" s="17"/>
      <c r="B28" s="21"/>
      <c r="C28" s="19"/>
      <c r="D28" s="22"/>
      <c r="E28" s="14"/>
      <c r="F28" s="18"/>
    </row>
    <row r="31" spans="1:6" s="2" customFormat="1" ht="15">
      <c r="A31" s="23"/>
      <c r="B31" s="24"/>
      <c r="C31" s="25"/>
      <c r="D31" s="25"/>
      <c r="E31" s="26"/>
      <c r="F31" s="25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2020-12-01T20:43:22Z</cp:lastPrinted>
  <dcterms:created xsi:type="dcterms:W3CDTF">2014-07-01T16:35:30Z</dcterms:created>
  <dcterms:modified xsi:type="dcterms:W3CDTF">2020-12-07T15:42:18Z</dcterms:modified>
  <cp:category/>
  <cp:version/>
  <cp:contentType/>
  <cp:contentStatus/>
</cp:coreProperties>
</file>