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gabaj\Desktop\Año 2020\Monitoreo Planificación 2020\Ejecución metas físicas 2020\"/>
    </mc:Choice>
  </mc:AlternateContent>
  <bookViews>
    <workbookView xWindow="0" yWindow="0" windowWidth="20490" windowHeight="7650"/>
  </bookViews>
  <sheets>
    <sheet name="Ejecución" sheetId="1" r:id="rId1"/>
    <sheet name="Hoja1" sheetId="2" r:id="rId2"/>
  </sheets>
  <definedNames>
    <definedName name="_xlnm.Print_Area" localSheetId="0">Ejecución!$A$1:$BM$27</definedName>
    <definedName name="_xlnm.Print_Titles" localSheetId="0">Ejecución!$8:$9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M19" i="1" l="1"/>
  <c r="AM18" i="1"/>
  <c r="I7" i="2" l="1"/>
  <c r="I4" i="2"/>
  <c r="I3" i="2"/>
  <c r="I2" i="2"/>
  <c r="G2" i="2"/>
  <c r="D2" i="2"/>
  <c r="F2" i="2"/>
  <c r="AW12" i="1"/>
  <c r="S12" i="1"/>
  <c r="AT16" i="1" l="1"/>
  <c r="E14" i="1" l="1"/>
  <c r="K14" i="1" l="1"/>
  <c r="L19" i="1" l="1"/>
  <c r="AR18" i="1" l="1"/>
  <c r="AO14" i="1" l="1"/>
  <c r="AR14" i="1"/>
  <c r="AU14" i="1"/>
  <c r="K11" i="1"/>
  <c r="AX16" i="1" l="1"/>
  <c r="AX15" i="1"/>
  <c r="T16" i="1"/>
  <c r="T15" i="1"/>
  <c r="AX14" i="1" l="1"/>
  <c r="Z11" i="1" l="1"/>
  <c r="M18" i="1" l="1"/>
  <c r="J11" i="1" l="1"/>
  <c r="E19" i="1" l="1"/>
  <c r="E18" i="1" s="1"/>
  <c r="AX19" i="1"/>
  <c r="AX18" i="1" s="1"/>
  <c r="AU18" i="1"/>
  <c r="AT18" i="1"/>
  <c r="AQ18" i="1"/>
  <c r="AO18" i="1"/>
  <c r="AN18" i="1"/>
  <c r="AL18" i="1"/>
  <c r="AK18" i="1"/>
  <c r="AE18" i="1"/>
  <c r="AC18" i="1"/>
  <c r="AB18" i="1"/>
  <c r="Z18" i="1"/>
  <c r="Y18" i="1"/>
  <c r="W18" i="1"/>
  <c r="V18" i="1"/>
  <c r="Q18" i="1"/>
  <c r="P18" i="1"/>
  <c r="N18" i="1"/>
  <c r="K18" i="1"/>
  <c r="J18" i="1"/>
  <c r="L18" i="1" s="1"/>
  <c r="H18" i="1"/>
  <c r="G18" i="1"/>
  <c r="AW16" i="1"/>
  <c r="AW15" i="1"/>
  <c r="Q14" i="1"/>
  <c r="J14" i="1"/>
  <c r="AW14" i="1" l="1"/>
  <c r="AY14" i="1" s="1"/>
  <c r="AY15" i="1"/>
  <c r="AY16" i="1"/>
  <c r="AF18" i="1" l="1"/>
  <c r="AH19" i="1"/>
  <c r="AH18" i="1" s="1"/>
  <c r="AF14" i="1"/>
  <c r="AC14" i="1" l="1"/>
  <c r="Z14" i="1"/>
  <c r="N14" i="1" l="1"/>
  <c r="AV16" i="1" l="1"/>
  <c r="AS16" i="1"/>
  <c r="AP16" i="1"/>
  <c r="AM16" i="1"/>
  <c r="AV15" i="1"/>
  <c r="AS15" i="1"/>
  <c r="AP15" i="1"/>
  <c r="AM15" i="1"/>
  <c r="AT14" i="1"/>
  <c r="AV14" i="1" s="1"/>
  <c r="AQ14" i="1"/>
  <c r="AS14" i="1" s="1"/>
  <c r="AN14" i="1"/>
  <c r="AP14" i="1" s="1"/>
  <c r="AL14" i="1"/>
  <c r="AK14" i="1"/>
  <c r="AI16" i="1"/>
  <c r="AH16" i="1"/>
  <c r="AG16" i="1"/>
  <c r="AD16" i="1"/>
  <c r="AA16" i="1"/>
  <c r="X16" i="1"/>
  <c r="AI15" i="1"/>
  <c r="AZ15" i="1" s="1"/>
  <c r="AH15" i="1"/>
  <c r="AG15" i="1"/>
  <c r="AD15" i="1"/>
  <c r="AA15" i="1"/>
  <c r="X15" i="1"/>
  <c r="AE14" i="1"/>
  <c r="AG14" i="1" s="1"/>
  <c r="AB14" i="1"/>
  <c r="AD14" i="1" s="1"/>
  <c r="Y14" i="1"/>
  <c r="AA14" i="1" s="1"/>
  <c r="W14" i="1"/>
  <c r="V14" i="1"/>
  <c r="AW19" i="1"/>
  <c r="AW18" i="1" s="1"/>
  <c r="AV19" i="1"/>
  <c r="AS19" i="1"/>
  <c r="AP19" i="1"/>
  <c r="AV18" i="1"/>
  <c r="AS18" i="1"/>
  <c r="AP18" i="1"/>
  <c r="AI19" i="1"/>
  <c r="AI18" i="1" s="1"/>
  <c r="AG19" i="1"/>
  <c r="AD19" i="1"/>
  <c r="AA19" i="1"/>
  <c r="X19" i="1"/>
  <c r="AG18" i="1"/>
  <c r="AD18" i="1"/>
  <c r="AA18" i="1"/>
  <c r="X18" i="1"/>
  <c r="AX12" i="1"/>
  <c r="AX11" i="1" s="1"/>
  <c r="AV12" i="1"/>
  <c r="AV11" i="1" s="1"/>
  <c r="AS12" i="1"/>
  <c r="AS11" i="1" s="1"/>
  <c r="AP12" i="1"/>
  <c r="AP11" i="1" s="1"/>
  <c r="AM12" i="1"/>
  <c r="AM11" i="1" s="1"/>
  <c r="AU11" i="1"/>
  <c r="AT11" i="1"/>
  <c r="AR11" i="1"/>
  <c r="AQ11" i="1"/>
  <c r="AO11" i="1"/>
  <c r="AN11" i="1"/>
  <c r="AL11" i="1"/>
  <c r="AK11" i="1"/>
  <c r="AI12" i="1"/>
  <c r="AI11" i="1" s="1"/>
  <c r="AH12" i="1"/>
  <c r="AG12" i="1"/>
  <c r="AG11" i="1" s="1"/>
  <c r="AD12" i="1"/>
  <c r="AD11" i="1" s="1"/>
  <c r="AA12" i="1"/>
  <c r="AA11" i="1" s="1"/>
  <c r="X12" i="1"/>
  <c r="X11" i="1" s="1"/>
  <c r="AF11" i="1"/>
  <c r="AE11" i="1"/>
  <c r="AC11" i="1"/>
  <c r="AB11" i="1"/>
  <c r="Y11" i="1"/>
  <c r="W11" i="1"/>
  <c r="V11" i="1"/>
  <c r="H14" i="1"/>
  <c r="R16" i="1"/>
  <c r="O16" i="1"/>
  <c r="L16" i="1"/>
  <c r="I16" i="1"/>
  <c r="R15" i="1"/>
  <c r="O15" i="1"/>
  <c r="L15" i="1"/>
  <c r="I15" i="1"/>
  <c r="R19" i="1"/>
  <c r="O19" i="1"/>
  <c r="I19" i="1"/>
  <c r="R12" i="1"/>
  <c r="R11" i="1" s="1"/>
  <c r="O12" i="1"/>
  <c r="O11" i="1" s="1"/>
  <c r="L12" i="1"/>
  <c r="L11" i="1" s="1"/>
  <c r="I12" i="1"/>
  <c r="I11" i="1" s="1"/>
  <c r="Q11" i="1"/>
  <c r="N11" i="1"/>
  <c r="H11" i="1"/>
  <c r="AY12" i="1" l="1"/>
  <c r="AY11" i="1" s="1"/>
  <c r="AJ16" i="1"/>
  <c r="AJ12" i="1"/>
  <c r="AJ11" i="1" s="1"/>
  <c r="AY19" i="1"/>
  <c r="X14" i="1"/>
  <c r="AJ15" i="1"/>
  <c r="AM14" i="1"/>
  <c r="I18" i="1"/>
  <c r="AJ19" i="1"/>
  <c r="AW11" i="1"/>
  <c r="AH11" i="1"/>
  <c r="AI14" i="1"/>
  <c r="AH14" i="1"/>
  <c r="T19" i="1"/>
  <c r="T18" i="1" s="1"/>
  <c r="T12" i="1"/>
  <c r="T11" i="1" s="1"/>
  <c r="P14" i="1"/>
  <c r="R14" i="1" s="1"/>
  <c r="M14" i="1"/>
  <c r="O14" i="1" s="1"/>
  <c r="L14" i="1"/>
  <c r="G14" i="1"/>
  <c r="I14" i="1" s="1"/>
  <c r="R18" i="1"/>
  <c r="O18" i="1"/>
  <c r="S16" i="1"/>
  <c r="F16" i="1" s="1"/>
  <c r="S15" i="1"/>
  <c r="F15" i="1" s="1"/>
  <c r="S19" i="1"/>
  <c r="F19" i="1" s="1"/>
  <c r="F18" i="1" s="1"/>
  <c r="P11" i="1"/>
  <c r="M11" i="1"/>
  <c r="G11" i="1"/>
  <c r="F14" i="1" l="1"/>
  <c r="BA15" i="1"/>
  <c r="U15" i="1"/>
  <c r="AZ16" i="1"/>
  <c r="AZ14" i="1" s="1"/>
  <c r="U16" i="1"/>
  <c r="S18" i="1"/>
  <c r="AY18" i="1"/>
  <c r="AJ14" i="1"/>
  <c r="AJ18" i="1"/>
  <c r="AZ12" i="1"/>
  <c r="AZ11" i="1" s="1"/>
  <c r="AZ19" i="1"/>
  <c r="AZ18" i="1" s="1"/>
  <c r="S14" i="1"/>
  <c r="U19" i="1"/>
  <c r="S11" i="1"/>
  <c r="U12" i="1"/>
  <c r="U11" i="1" s="1"/>
  <c r="T14" i="1"/>
  <c r="F12" i="1"/>
  <c r="U14" i="1" l="1"/>
  <c r="BA16" i="1"/>
  <c r="BA18" i="1"/>
  <c r="BA19" i="1"/>
  <c r="BA14" i="1"/>
  <c r="BA12" i="1"/>
  <c r="BA11" i="1" s="1"/>
  <c r="U18" i="1"/>
  <c r="F11" i="1"/>
</calcChain>
</file>

<file path=xl/sharedStrings.xml><?xml version="1.0" encoding="utf-8"?>
<sst xmlns="http://schemas.openxmlformats.org/spreadsheetml/2006/main" count="139" uniqueCount="124">
  <si>
    <t>PRODUCTO</t>
  </si>
  <si>
    <t>SUBPRODUCTO</t>
  </si>
  <si>
    <t>UNIDAD DE MEDIDA</t>
  </si>
  <si>
    <t>META ANUAL</t>
  </si>
  <si>
    <t>PROG. 
ENE</t>
  </si>
  <si>
    <t>EJE.
ENE</t>
  </si>
  <si>
    <t>%
ENE</t>
  </si>
  <si>
    <t>PROG.
FEB</t>
  </si>
  <si>
    <t>EJE.
FEB</t>
  </si>
  <si>
    <t>%
FEB</t>
  </si>
  <si>
    <t>PROG.
MAR</t>
  </si>
  <si>
    <t>EJE.
MAR</t>
  </si>
  <si>
    <t>%
MAR</t>
  </si>
  <si>
    <t>PROG.
ABR</t>
  </si>
  <si>
    <t>EJE.
ABR</t>
  </si>
  <si>
    <t>%
ABR</t>
  </si>
  <si>
    <t>PROG.
MAY</t>
  </si>
  <si>
    <t>EJE.
MAY</t>
  </si>
  <si>
    <t>%
MAY</t>
  </si>
  <si>
    <t>PROG.
JUN</t>
  </si>
  <si>
    <t>EJE.
JUN</t>
  </si>
  <si>
    <t>%
JUN</t>
  </si>
  <si>
    <t>PROG.
JUL</t>
  </si>
  <si>
    <t>EJE.
JUL</t>
  </si>
  <si>
    <t>%
JUL</t>
  </si>
  <si>
    <t>PROG.
AGO</t>
  </si>
  <si>
    <t>EJE.
AGO</t>
  </si>
  <si>
    <t>%
AGO</t>
  </si>
  <si>
    <t>PROG.
SEP</t>
  </si>
  <si>
    <t>EJE.
SEP</t>
  </si>
  <si>
    <t>%
SEP</t>
  </si>
  <si>
    <t>PROG.
OCT</t>
  </si>
  <si>
    <t>EJE.
OCT</t>
  </si>
  <si>
    <t>%
OCT</t>
  </si>
  <si>
    <t>PROG.
NOV</t>
  </si>
  <si>
    <t>EJE.
NOV</t>
  </si>
  <si>
    <t>%
NOV</t>
  </si>
  <si>
    <t>PROG.
DIC</t>
  </si>
  <si>
    <t>EJE.
DIC</t>
  </si>
  <si>
    <t>%
DIC</t>
  </si>
  <si>
    <t>EJE. ACUMULADA ANUAL</t>
  </si>
  <si>
    <t>% ANUAL</t>
  </si>
  <si>
    <t>INICIAL</t>
  </si>
  <si>
    <t>VIGENTE</t>
  </si>
  <si>
    <t>Dirección y Coordinación</t>
  </si>
  <si>
    <t>Documento</t>
  </si>
  <si>
    <t>Entidad</t>
  </si>
  <si>
    <t>Personas capacitadas, informadas y atendidas sobre violencia intrafamiliar</t>
  </si>
  <si>
    <t>Persona</t>
  </si>
  <si>
    <t>PROG. PRIMER CUATRIM.</t>
  </si>
  <si>
    <t>EJE. PRIMER CUATRIM.</t>
  </si>
  <si>
    <t>% PRIMER CUATRIM.</t>
  </si>
  <si>
    <t>PROG. SEGUNDO CUATRIM.</t>
  </si>
  <si>
    <t>EJE.
SEGUNDO CUATRIM.</t>
  </si>
  <si>
    <t>% SEGUNDO CUATRIM.</t>
  </si>
  <si>
    <t>PROG. TERCER CUATRIM.</t>
  </si>
  <si>
    <t>EJE. TERCER CUATRIM.</t>
  </si>
  <si>
    <t>% TERCER CUATRIM.</t>
  </si>
  <si>
    <t>Porcentaje de informes elaborados y entregados al Despacho Superior de la Seprem</t>
  </si>
  <si>
    <t>Porcentaje de informes elaborados por las Direcciones de apoyo de Seprem por año</t>
  </si>
  <si>
    <t>Porcentaje de instituciones gubernamentales priorizadas asesoradas para la implementación de la PNPDIM y PEO 2018-2023 en planes, programas y proyectos por año.</t>
  </si>
  <si>
    <t>Porcentaje de personas informadas y atendidas para la prevención de la violencia intrafamiliar, en el año.</t>
  </si>
  <si>
    <t>Porcentaje de personas de comunidades y de establecimientos educativos priorizados, informados o capacitados en prevención de VIF por año.</t>
  </si>
  <si>
    <t>Porcentaje de personas victimas de violencia intrafamiliar con atención lega, psicológica, social y orientación por año.</t>
  </si>
  <si>
    <t>DESCRIPCIÓN DEL INDICADOR DEL PRODUCTO Y SUBPRODUCTO</t>
  </si>
  <si>
    <t>Personas de comunidades y de establecimientos educativos priorizados, informadas o capacitadas en temas de prevención de violencia intrafamiliar (VIF)</t>
  </si>
  <si>
    <t>Personas víctimas de violencia intrafamiliar con atención legal, psicológica, social y orientación para el fortalecimiento de su autoestima y toma de decisiones</t>
  </si>
  <si>
    <t>ENERO</t>
  </si>
  <si>
    <t>FEBRERO</t>
  </si>
  <si>
    <t>MARZO</t>
  </si>
  <si>
    <t>ABRIL</t>
  </si>
  <si>
    <t>MAYO</t>
  </si>
  <si>
    <t>JUNIO</t>
  </si>
  <si>
    <t>JULIO</t>
  </si>
  <si>
    <t>AGOSTO</t>
  </si>
  <si>
    <t>SEPTIEMBRE</t>
  </si>
  <si>
    <t>OCTUBRE</t>
  </si>
  <si>
    <t>NOVIEMBRE</t>
  </si>
  <si>
    <t>DICIEMBRE</t>
  </si>
  <si>
    <t>PROGRAMA: 47 PROMOCIÓN Y DESARROLLO INTEGRAL DE LA MUJER</t>
  </si>
  <si>
    <t>Dirección y coordinación</t>
  </si>
  <si>
    <t>Entidades de gobierno central, local y consejos de desarrollo con asistencia técnica para institucionalizar la equidad entre hombres y mujeres</t>
  </si>
  <si>
    <t>Porcentaje de entidades que se asesoraron para la implementación de la PNPDIM y PEO 2018-2023, durante el año.</t>
  </si>
  <si>
    <t>ACTIVIDAD PRESUPUESTARIA: 006 SERVICIOS DE INFORMACIÓN, FORMACIÓN Y ATENCIÓN EN VIOLENCIA INTRAFAMILIAR (Código Sicoin)</t>
  </si>
  <si>
    <t>ACTIVIDAD PRESUPUESTARIA: 007 GESTIÓN DE POLÍTICAS PÚBLICAS PARA LA EQUIDAD ENTRE HOMBRES Y MUJERES (Código Sicoin)</t>
  </si>
  <si>
    <t>ACTIVIDAD PRESUPUESTARIA: 001 DIRECCIÓN Y COORDINACIÓN (Código Sicoin)</t>
  </si>
  <si>
    <t>No hay meta programada.</t>
  </si>
  <si>
    <t>SECRETARÍA PRESIDENCIAL DE LA MUJER</t>
  </si>
  <si>
    <t>Lic. José Samuel Hernández Menéndez</t>
  </si>
  <si>
    <t>Director Unidad de Planificación</t>
  </si>
  <si>
    <t>PLAN OPERATIVO ANUAL 2020</t>
  </si>
  <si>
    <t>Informe Consolidado de la Gestión Institucional correspondiente al mes de enero 2020.</t>
  </si>
  <si>
    <t>3500 jóvenes del sistema educativo nacional capacitados e informados sobre temas de prevención de Violencia Intrafamiliar (VIF) y Violencia Contra la Mujer (VCM). (1,861 mujeres y 1,639 hombres).</t>
  </si>
  <si>
    <t>Informe Consolidado de la Gestión Institucional correspondiente al mes de marzo 2020.</t>
  </si>
  <si>
    <t>Secretaría Presidencial de la Mujer</t>
  </si>
  <si>
    <t>678 personas víctimas de violencia intrafamiliar atendidas en aspectos  sociales, legales y/o psicológicos, (322 mujeres y 356 hombres). No se alcanzo la meta debido a que las instituciones judiciales no remitieron personas sino que hasta mediados del mes de enero 2020, se solicitará reprogramación de metas para el mes de marzo 2020.</t>
  </si>
  <si>
    <t xml:space="preserve">La ejecución de las metas programadas  para el mes de abril en la Unidad de Pedagogía se vieron afectadas debido a la situación acontecida a nivel nacional por la pandemia Covid-19, el presidente de la República de Guatemala decretó Estado de Calamidad a nivel nacional, razón por lo cual todas las instituciones educativas públicas y privadas, cesaron sus actividades hasta nueva orden; razón por la cual, se estará gestionando la modificación de la presente meta institucional. </t>
  </si>
  <si>
    <t>Derivado de las restricciones por el estado de calamidad declarado en Guatemala, no se logró cumplir la ejecución de la meta  programada para el mes de abril 2020, por lo que se estará solicitando la modificación de la presente meta institucional, como corresponde.</t>
  </si>
  <si>
    <t xml:space="preserve">66 instituciones públicas y gobiernos locales, asesorar técnicamente  para la implementación de  la Política Nacional de Promoción y Desarrollo Integral de las Mujeres (PNPDIM) y del Clasificador Presupuestario con Enfoque de Genero  (CPEG) desde el proceso de planificación, programación y presupuesto.  </t>
  </si>
  <si>
    <t>Informe Consolidado de la Gestión Institucional correspondiente al mes de abril 2020.</t>
  </si>
  <si>
    <t xml:space="preserve">40 personas víctimas de violencia intrafamiliar atendidas en aspectos  sociales, legales y/o psicológicos, (26 mujeres y 14 hombres). </t>
  </si>
  <si>
    <t>Informe Consolidado de la Gestión Institucional correspondiente al mes de mayo 2020.</t>
  </si>
  <si>
    <t xml:space="preserve">96 personas víctimas de violencia intrafamiliar atendidas en aspectos  sociales, legales y/o psicológicos, (62 mujeres y 34 hombres). </t>
  </si>
  <si>
    <t>87 personas de escuela de padres y madres de familia para la sensibilización sobre temas de prevención de VIF y  VCM (referidos por juzgados, centros educativos, PGN, PDH, entre otros) (61 mujeres y 26 hombres).
177 personas sensibilización en temas de prevención de VIF y VCM a requerimiento. (73 mujeres y 104 hombres)</t>
  </si>
  <si>
    <t>Informe Consolidado de la Gestión Institucional correspondiente al mes de junio 2020.</t>
  </si>
  <si>
    <t>33 personas sensibilización en temas de prevención de VIF y VCM a requerimiento. (29 mujeres y 4 hombres)
Para el presente mes de julio, la meta programada, no fue ejecutada en su totalidad debido a situaciones administrativas de las instituciones convocadas a la capacitación; sin embargo se logró  informar a 33 personas; lo anterior, se debe a las restricciones generadas del Estado de Calamidad Publica declarado por el Gobierno de la república de Guatemala, a consecuencia de la pandemia que se está viviendo en el país.</t>
  </si>
  <si>
    <t>63 personas víctimas de violencia intrafamiliar atendidas en aspectos  sociales, legales y/o psicológicos, (32 mujeres y 31 hombres). 
Actualmente las entidades e instituciones (PGN, PDH, MP, Juzgados, entre otros) que remiten personas a PROPEVI se encuentran en resguardo siguiendo instrucciones presidenciales, por tal motivo la meta del mes de julio no fue posible cumplirla, ya que PROPEVI depende en gran parte de las personas remitidas por dichas instituciones, además de personas que voluntariamente se acercan a solicitar atención psicológica o legal.</t>
  </si>
  <si>
    <t>Informe Consolidado de la Gestión Institucional correspondiente al mes de julio 2020.</t>
  </si>
  <si>
    <t>Informe Consolidado de la Gestión Institucional correspondiente al mes de febrero 2020.</t>
  </si>
  <si>
    <t>4,000 niños, niñas, docentes y padres y madres de familia del sistema educativo nacional capacitados e informados sobre  temas de Violencia Intrafamiliar (VIF) y Violencia Contra la Mujer (VCM) (2,308 mujeres y 1,690 hombres).
57 personas de instituciones del sector público  capacitadas y sensibilizadas sobre temas de prevención de Violencia Intrafamiliar (VIF) y Violencia Contra la Mujer (VCM). (55 mujeres y 2 hombres).  Debido a las restricciones derivadas del Estado de Calamidad Pública, no se alcanzo la meta programda, por lo cual se realizara reprogramación de la meta física para el mes de junio de 2020.</t>
  </si>
  <si>
    <t xml:space="preserve">72 personas víctimas de violencia intrafamiliar atendidas en aspectos  sociales, legales y/o psicológicos, (44 mujeres y 28 hombres). </t>
  </si>
  <si>
    <t xml:space="preserve">50 personas sensibilizadas en temas de prevención de VIF y VCM a requerimiento. (26 mujeres y 24 hombres)
50 persoas sensibilización en temas de prevención de VIF y VCM a requerimiento de fundaciones, ONG´s, comités, entidades académicas, entre otros. (29 mujeres y 21 hombres) </t>
  </si>
  <si>
    <t>91 personas víctimas de violencia intrafamiliar atendidas en aspectos  sociales, legales y/o psicológicos, (56 mujeres y 35 hombres). 
PROPEVI depende en gran parte de las personas remitidas por instituciones tales como  (PGN, PDH, MP y Juzgados) además de personas que voluntariamente se acercan a solicitar atención psicológica o legal, al momento se cuenta con referidos aunque las instrucciones presidenciales siguen restringiendo, la labor de  varias instituciones por tal motivo no se alcanzó en un 100% la meta  del mes de agosto.</t>
  </si>
  <si>
    <t xml:space="preserve">292 instituciones públicas y gobiernos locales, asesorar técnicamente  para la implementación de  la Política Nacional de Promoción y Desarrollo Integral de las Mujeres (PNPDIM) y del Clasificador Presupuestario con Enfoque de Genero  (CPEG) desde el proceso de planificación, programación y presupuesto.  </t>
  </si>
  <si>
    <t>EJECUCIÓN MENSUAL DE METAS FÍSICAS INSTITUCIONALES</t>
  </si>
  <si>
    <t>Informe Consolidado de la Gestión Institucional correspondiente al mes de septiembre 2020.</t>
  </si>
  <si>
    <t xml:space="preserve">96 personas víctimas de violencia intrafamiliar atendidas en aspectos  sociales, legales y/o psicológicos, (69 mujeres y 27 hombres). 
</t>
  </si>
  <si>
    <t>39 personas sensibilizadas en temas de Desarrollo de Módulos de Contenido de VIF y VCM para padres y madres de familia. (32 mujeres y 7 hombres)
50 personas sensibilización en temas de prevención de VIF y VCM a requerimiento. (37 mujeres y 13 hombres).</t>
  </si>
  <si>
    <t>OCTUBRE 2020</t>
  </si>
  <si>
    <t>Informe Consolidado de la Gestión Institucional correspondiente al mes de agosto 2020.</t>
  </si>
  <si>
    <t>No hay metas programadas.</t>
  </si>
  <si>
    <t>Guatemala, 29 de octubre de 2020.</t>
  </si>
  <si>
    <t>50 personas sensibilización en temas de prevención de VIF y VCM a requerimiento. (24 mujeres y 26 hombres).
Se solicitó la modificación de metas físicas institucionales, mediante RESOLUCIÓN No. RES-SEPREM-023-2020, de fecha 8 de octubre de 2020, fue aprobado. Se encuentra pendiente de aprobación en el SIGES.</t>
  </si>
  <si>
    <t xml:space="preserve">50 personas víctimas de violencia intrafamiliar atendidas en aspectos  sociales, legales y/o psicológicos, (25 mujeres y 25 hombres).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</si>
</sst>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Arial"/>
      <family val="2"/>
    </font>
    <font>
      <sz val="12"/>
      <color theme="1"/>
      <name val="Arial"/>
      <family val="2"/>
    </font>
    <font>
      <sz val="13"/>
      <color theme="1"/>
      <name val="Arial"/>
      <family val="2"/>
    </font>
    <font>
      <b/>
      <sz val="13"/>
      <color theme="1"/>
      <name val="Arial"/>
      <family val="2"/>
    </font>
    <font>
      <sz val="20"/>
      <color theme="1"/>
      <name val="Arial"/>
      <family val="2"/>
    </font>
    <font>
      <b/>
      <sz val="20"/>
      <color theme="1"/>
      <name val="Arial"/>
      <family val="2"/>
    </font>
    <font>
      <b/>
      <sz val="18"/>
      <color theme="1"/>
      <name val="Arial"/>
      <family val="2"/>
    </font>
    <font>
      <b/>
      <sz val="16"/>
      <color theme="1"/>
      <name val="Arial"/>
      <family val="2"/>
    </font>
    <font>
      <sz val="16"/>
      <color theme="1"/>
      <name val="Arial"/>
      <family val="2"/>
    </font>
    <font>
      <sz val="16"/>
      <name val="Arial"/>
      <family val="2"/>
    </font>
    <font>
      <b/>
      <sz val="16"/>
      <name val="Arial"/>
      <family val="2"/>
    </font>
    <font>
      <sz val="14"/>
      <color theme="1"/>
      <name val="Arial"/>
      <family val="2"/>
    </font>
    <font>
      <sz val="28"/>
      <color theme="1"/>
      <name val="Arial"/>
      <family val="2"/>
    </font>
    <font>
      <sz val="18"/>
      <color theme="0"/>
      <name val="Arial"/>
      <family val="2"/>
    </font>
    <font>
      <sz val="18"/>
      <color theme="1"/>
      <name val="Arial"/>
      <family val="2"/>
    </font>
  </fonts>
  <fills count="6">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4"/>
        <bgColor indexed="64"/>
      </patternFill>
    </fill>
  </fills>
  <borders count="10">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01">
    <xf numFmtId="0" fontId="0" fillId="0" borderId="0" xfId="0"/>
    <xf numFmtId="0" fontId="1" fillId="2" borderId="0" xfId="0" applyFont="1" applyFill="1"/>
    <xf numFmtId="3" fontId="1" fillId="2" borderId="0" xfId="0" applyNumberFormat="1" applyFont="1" applyFill="1" applyAlignment="1">
      <alignment horizontal="center" vertical="top"/>
    </xf>
    <xf numFmtId="10" fontId="1" fillId="2" borderId="0" xfId="0" applyNumberFormat="1" applyFont="1" applyFill="1" applyAlignment="1">
      <alignment horizontal="center" vertical="top"/>
    </xf>
    <xf numFmtId="3" fontId="2" fillId="2" borderId="0" xfId="0" applyNumberFormat="1" applyFont="1" applyFill="1" applyBorder="1" applyAlignment="1">
      <alignment horizontal="center" vertical="top"/>
    </xf>
    <xf numFmtId="10" fontId="2" fillId="2" borderId="0" xfId="0" applyNumberFormat="1" applyFont="1" applyFill="1" applyBorder="1" applyAlignment="1">
      <alignment horizontal="center" vertical="top"/>
    </xf>
    <xf numFmtId="3" fontId="3" fillId="2" borderId="0" xfId="0" applyNumberFormat="1" applyFont="1" applyFill="1" applyBorder="1" applyAlignment="1">
      <alignment horizontal="center" vertical="top"/>
    </xf>
    <xf numFmtId="10" fontId="3" fillId="2" borderId="0" xfId="0" applyNumberFormat="1" applyFont="1" applyFill="1" applyBorder="1" applyAlignment="1">
      <alignment horizontal="center" vertical="top"/>
    </xf>
    <xf numFmtId="3" fontId="3" fillId="2" borderId="1" xfId="0" applyNumberFormat="1" applyFont="1" applyFill="1" applyBorder="1" applyAlignment="1">
      <alignment horizontal="center" vertical="top"/>
    </xf>
    <xf numFmtId="0" fontId="1" fillId="0" borderId="0" xfId="0" applyFont="1"/>
    <xf numFmtId="49" fontId="4" fillId="2" borderId="9" xfId="0" applyNumberFormat="1" applyFont="1" applyFill="1" applyBorder="1" applyAlignment="1">
      <alignment horizontal="left" vertical="center"/>
    </xf>
    <xf numFmtId="49" fontId="4" fillId="2" borderId="3" xfId="0" applyNumberFormat="1" applyFont="1" applyFill="1" applyBorder="1" applyAlignment="1">
      <alignment horizontal="left" vertical="top"/>
    </xf>
    <xf numFmtId="0" fontId="1" fillId="2" borderId="9" xfId="0" applyFont="1" applyFill="1" applyBorder="1" applyAlignment="1">
      <alignment horizontal="left" vertical="center"/>
    </xf>
    <xf numFmtId="0" fontId="1" fillId="2" borderId="4" xfId="0" applyFont="1" applyFill="1" applyBorder="1" applyAlignment="1">
      <alignment horizontal="left" vertical="center"/>
    </xf>
    <xf numFmtId="0" fontId="1" fillId="0" borderId="0" xfId="0" applyFont="1" applyAlignment="1">
      <alignment horizontal="left" vertical="center"/>
    </xf>
    <xf numFmtId="0" fontId="1" fillId="0" borderId="0" xfId="0" applyFont="1" applyAlignment="1">
      <alignment vertical="top"/>
    </xf>
    <xf numFmtId="49" fontId="4" fillId="2" borderId="9" xfId="0" applyNumberFormat="1" applyFont="1" applyFill="1" applyBorder="1" applyAlignment="1">
      <alignment horizontal="left" vertical="top"/>
    </xf>
    <xf numFmtId="3" fontId="1" fillId="0" borderId="0" xfId="0" applyNumberFormat="1" applyFont="1" applyAlignment="1">
      <alignment horizontal="center" vertical="top"/>
    </xf>
    <xf numFmtId="10" fontId="1" fillId="0" borderId="0" xfId="0" applyNumberFormat="1" applyFont="1" applyAlignment="1">
      <alignment horizontal="center" vertical="top"/>
    </xf>
    <xf numFmtId="3" fontId="5" fillId="2" borderId="0" xfId="0" applyNumberFormat="1" applyFont="1" applyFill="1" applyBorder="1" applyAlignment="1">
      <alignment horizontal="center" vertical="top"/>
    </xf>
    <xf numFmtId="0" fontId="6" fillId="2" borderId="0" xfId="0" applyFont="1" applyFill="1" applyBorder="1"/>
    <xf numFmtId="0" fontId="5" fillId="2" borderId="0" xfId="0" applyFont="1" applyFill="1" applyBorder="1"/>
    <xf numFmtId="0" fontId="5" fillId="2" borderId="0" xfId="0" applyFont="1" applyFill="1" applyBorder="1" applyAlignment="1">
      <alignment vertical="top"/>
    </xf>
    <xf numFmtId="10" fontId="5" fillId="2" borderId="0" xfId="0" applyNumberFormat="1" applyFont="1" applyFill="1" applyBorder="1" applyAlignment="1">
      <alignment horizontal="center" vertical="top"/>
    </xf>
    <xf numFmtId="0" fontId="9" fillId="0" borderId="8" xfId="0" applyFont="1" applyBorder="1"/>
    <xf numFmtId="0" fontId="9" fillId="0" borderId="0" xfId="0" applyFont="1"/>
    <xf numFmtId="0" fontId="9" fillId="2" borderId="8" xfId="0" applyFont="1" applyFill="1" applyBorder="1" applyAlignment="1">
      <alignment vertical="top" wrapText="1"/>
    </xf>
    <xf numFmtId="0" fontId="12" fillId="0" borderId="8" xfId="0" applyFont="1" applyBorder="1"/>
    <xf numFmtId="0" fontId="12" fillId="0" borderId="8" xfId="0" applyFont="1" applyBorder="1" applyAlignment="1">
      <alignment vertical="top" wrapText="1"/>
    </xf>
    <xf numFmtId="0" fontId="12" fillId="0" borderId="0" xfId="0" applyFont="1"/>
    <xf numFmtId="3" fontId="12" fillId="2" borderId="8" xfId="0" applyNumberFormat="1" applyFont="1" applyFill="1" applyBorder="1" applyAlignment="1">
      <alignment vertical="top" wrapText="1"/>
    </xf>
    <xf numFmtId="0" fontId="12" fillId="2" borderId="8" xfId="0" applyFont="1" applyFill="1" applyBorder="1" applyAlignment="1">
      <alignment vertical="top" wrapText="1"/>
    </xf>
    <xf numFmtId="3" fontId="12" fillId="0" borderId="0" xfId="0" applyNumberFormat="1" applyFont="1" applyAlignment="1">
      <alignment horizontal="center" vertical="center"/>
    </xf>
    <xf numFmtId="0" fontId="12" fillId="0" borderId="0" xfId="0" applyFont="1" applyAlignment="1">
      <alignment vertical="top"/>
    </xf>
    <xf numFmtId="49" fontId="8" fillId="2" borderId="9" xfId="0" applyNumberFormat="1" applyFont="1" applyFill="1" applyBorder="1" applyAlignment="1">
      <alignment horizontal="left" vertical="center"/>
    </xf>
    <xf numFmtId="0" fontId="13" fillId="2" borderId="0" xfId="0" applyFont="1" applyFill="1"/>
    <xf numFmtId="0" fontId="13" fillId="0" borderId="0" xfId="0" applyFont="1"/>
    <xf numFmtId="0" fontId="13" fillId="0" borderId="0" xfId="0" applyFont="1" applyAlignment="1">
      <alignment horizontal="left" vertical="center"/>
    </xf>
    <xf numFmtId="3" fontId="13" fillId="0" borderId="0" xfId="0" applyNumberFormat="1" applyFont="1" applyAlignment="1">
      <alignment vertical="top"/>
    </xf>
    <xf numFmtId="0" fontId="1" fillId="2" borderId="0" xfId="0" applyFont="1" applyFill="1" applyAlignment="1">
      <alignment wrapText="1"/>
    </xf>
    <xf numFmtId="0" fontId="9" fillId="0" borderId="0" xfId="0" applyFont="1" applyBorder="1"/>
    <xf numFmtId="49" fontId="12" fillId="0" borderId="0" xfId="0" applyNumberFormat="1" applyFont="1" applyBorder="1" applyAlignment="1">
      <alignment horizontal="left" vertical="top" wrapText="1"/>
    </xf>
    <xf numFmtId="0" fontId="9" fillId="0" borderId="0" xfId="0" applyFont="1" applyBorder="1" applyAlignment="1">
      <alignment horizontal="left" vertical="top"/>
    </xf>
    <xf numFmtId="0" fontId="12" fillId="0" borderId="0" xfId="0" applyFont="1" applyBorder="1" applyAlignment="1">
      <alignment horizontal="left" vertical="top" wrapText="1"/>
    </xf>
    <xf numFmtId="3" fontId="9" fillId="0" borderId="0" xfId="0" applyNumberFormat="1" applyFont="1" applyBorder="1" applyAlignment="1">
      <alignment horizontal="center" vertical="top"/>
    </xf>
    <xf numFmtId="3" fontId="8" fillId="0" borderId="0" xfId="0" applyNumberFormat="1" applyFont="1" applyBorder="1" applyAlignment="1">
      <alignment horizontal="center" vertical="top"/>
    </xf>
    <xf numFmtId="10" fontId="9" fillId="0" borderId="0" xfId="0" applyNumberFormat="1" applyFont="1" applyBorder="1" applyAlignment="1">
      <alignment horizontal="center" vertical="top"/>
    </xf>
    <xf numFmtId="3" fontId="10" fillId="0" borderId="0" xfId="0" applyNumberFormat="1" applyFont="1" applyBorder="1" applyAlignment="1">
      <alignment horizontal="center" vertical="top"/>
    </xf>
    <xf numFmtId="3" fontId="11" fillId="0" borderId="0" xfId="0" applyNumberFormat="1" applyFont="1" applyBorder="1" applyAlignment="1">
      <alignment horizontal="center" vertical="top"/>
    </xf>
    <xf numFmtId="10" fontId="8" fillId="0" borderId="0" xfId="0" applyNumberFormat="1" applyFont="1" applyBorder="1" applyAlignment="1">
      <alignment horizontal="center" vertical="top"/>
    </xf>
    <xf numFmtId="0" fontId="12" fillId="0" borderId="0" xfId="0" applyFont="1" applyBorder="1" applyAlignment="1">
      <alignment vertical="top"/>
    </xf>
    <xf numFmtId="0" fontId="9" fillId="2" borderId="0" xfId="0" applyFont="1" applyFill="1" applyBorder="1" applyAlignment="1">
      <alignment vertical="top" wrapText="1"/>
    </xf>
    <xf numFmtId="0" fontId="9" fillId="0" borderId="0" xfId="0" applyFont="1" applyBorder="1" applyAlignment="1">
      <alignment vertical="top" wrapText="1"/>
    </xf>
    <xf numFmtId="0" fontId="12" fillId="0" borderId="0" xfId="0" applyFont="1" applyBorder="1" applyAlignment="1">
      <alignment vertical="top" wrapText="1"/>
    </xf>
    <xf numFmtId="3" fontId="7" fillId="4" borderId="5" xfId="0" applyNumberFormat="1" applyFont="1" applyFill="1" applyBorder="1" applyAlignment="1">
      <alignment horizontal="center" vertical="center" wrapText="1"/>
    </xf>
    <xf numFmtId="3" fontId="7" fillId="4" borderId="2" xfId="0" applyNumberFormat="1" applyFont="1" applyFill="1" applyBorder="1" applyAlignment="1">
      <alignment horizontal="center" vertical="center" wrapText="1"/>
    </xf>
    <xf numFmtId="3" fontId="14" fillId="5" borderId="0" xfId="0" applyNumberFormat="1" applyFont="1" applyFill="1" applyAlignment="1">
      <alignment horizontal="center" vertical="top"/>
    </xf>
    <xf numFmtId="0" fontId="2" fillId="2" borderId="8" xfId="0" applyFont="1" applyFill="1" applyBorder="1" applyAlignment="1">
      <alignment vertical="top" wrapText="1"/>
    </xf>
    <xf numFmtId="0" fontId="9" fillId="0" borderId="0" xfId="0" applyFont="1" applyBorder="1" applyAlignment="1"/>
    <xf numFmtId="0" fontId="9" fillId="0" borderId="8" xfId="0" applyFont="1" applyBorder="1" applyAlignment="1">
      <alignment vertical="center"/>
    </xf>
    <xf numFmtId="0" fontId="9" fillId="0" borderId="8" xfId="0" applyFont="1" applyBorder="1" applyAlignment="1">
      <alignment horizontal="left" vertical="center"/>
    </xf>
    <xf numFmtId="0" fontId="9" fillId="0" borderId="8" xfId="0" applyFont="1" applyBorder="1" applyAlignment="1">
      <alignment horizontal="left" vertical="center" wrapText="1"/>
    </xf>
    <xf numFmtId="0" fontId="9" fillId="0" borderId="8" xfId="0" applyFont="1" applyBorder="1" applyAlignment="1">
      <alignment vertical="center" wrapText="1"/>
    </xf>
    <xf numFmtId="49" fontId="9" fillId="0" borderId="8" xfId="0" applyNumberFormat="1" applyFont="1" applyBorder="1" applyAlignment="1">
      <alignment horizontal="left" vertical="center" wrapText="1"/>
    </xf>
    <xf numFmtId="0" fontId="12" fillId="0" borderId="8" xfId="0" applyFont="1" applyBorder="1" applyAlignment="1">
      <alignment vertical="center"/>
    </xf>
    <xf numFmtId="9" fontId="8" fillId="2" borderId="9" xfId="0" applyNumberFormat="1" applyFont="1" applyFill="1" applyBorder="1" applyAlignment="1">
      <alignment horizontal="left" vertical="center"/>
    </xf>
    <xf numFmtId="0" fontId="8" fillId="2" borderId="9" xfId="0" applyFont="1" applyFill="1" applyBorder="1" applyAlignment="1">
      <alignment horizontal="left" vertical="center"/>
    </xf>
    <xf numFmtId="0" fontId="9" fillId="2" borderId="0" xfId="0" applyFont="1" applyFill="1" applyAlignment="1">
      <alignment wrapText="1"/>
    </xf>
    <xf numFmtId="0" fontId="9" fillId="2" borderId="9" xfId="0" applyFont="1" applyFill="1" applyBorder="1" applyAlignment="1">
      <alignment horizontal="left" vertical="center"/>
    </xf>
    <xf numFmtId="3" fontId="10" fillId="0" borderId="8" xfId="0" applyNumberFormat="1" applyFont="1" applyBorder="1" applyAlignment="1">
      <alignment horizontal="center" vertical="center"/>
    </xf>
    <xf numFmtId="3" fontId="11" fillId="0" borderId="8" xfId="0" applyNumberFormat="1" applyFont="1" applyBorder="1" applyAlignment="1">
      <alignment horizontal="center" vertical="center"/>
    </xf>
    <xf numFmtId="3" fontId="9" fillId="0" borderId="8" xfId="0" applyNumberFormat="1" applyFont="1" applyBorder="1" applyAlignment="1">
      <alignment horizontal="center" vertical="center"/>
    </xf>
    <xf numFmtId="10" fontId="9" fillId="0" borderId="8" xfId="0" applyNumberFormat="1" applyFont="1" applyBorder="1" applyAlignment="1">
      <alignment horizontal="center" vertical="center"/>
    </xf>
    <xf numFmtId="3" fontId="8" fillId="0" borderId="8" xfId="0" applyNumberFormat="1" applyFont="1" applyBorder="1" applyAlignment="1">
      <alignment horizontal="center" vertical="center"/>
    </xf>
    <xf numFmtId="10" fontId="8" fillId="0" borderId="8" xfId="0" applyNumberFormat="1" applyFont="1" applyBorder="1" applyAlignment="1">
      <alignment horizontal="center" vertical="center"/>
    </xf>
    <xf numFmtId="3" fontId="9" fillId="0" borderId="8" xfId="0" applyNumberFormat="1" applyFont="1" applyFill="1" applyBorder="1" applyAlignment="1">
      <alignment horizontal="center" vertical="center"/>
    </xf>
    <xf numFmtId="9" fontId="9" fillId="0" borderId="8" xfId="0" applyNumberFormat="1" applyFont="1" applyBorder="1" applyAlignment="1">
      <alignment horizontal="center" vertical="center"/>
    </xf>
    <xf numFmtId="9" fontId="8" fillId="0" borderId="8" xfId="0" applyNumberFormat="1" applyFont="1" applyBorder="1" applyAlignment="1">
      <alignment horizontal="center" vertical="center"/>
    </xf>
    <xf numFmtId="3" fontId="9" fillId="2" borderId="8" xfId="0" applyNumberFormat="1" applyFont="1" applyFill="1" applyBorder="1" applyAlignment="1">
      <alignment horizontal="center" vertical="center"/>
    </xf>
    <xf numFmtId="10" fontId="10" fillId="0" borderId="8" xfId="0" applyNumberFormat="1" applyFont="1" applyBorder="1" applyAlignment="1">
      <alignment horizontal="center" vertical="center"/>
    </xf>
    <xf numFmtId="0" fontId="9" fillId="0" borderId="8" xfId="0" applyFont="1" applyBorder="1" applyAlignment="1">
      <alignment vertical="top" wrapText="1"/>
    </xf>
    <xf numFmtId="3" fontId="10" fillId="2" borderId="8" xfId="0" applyNumberFormat="1" applyFont="1" applyFill="1" applyBorder="1" applyAlignment="1">
      <alignment vertical="top" wrapText="1"/>
    </xf>
    <xf numFmtId="0" fontId="10" fillId="2" borderId="8" xfId="0" applyFont="1" applyFill="1" applyBorder="1" applyAlignment="1">
      <alignment vertical="top" wrapText="1"/>
    </xf>
    <xf numFmtId="10" fontId="8" fillId="0" borderId="0" xfId="0" applyNumberFormat="1" applyFont="1" applyBorder="1" applyAlignment="1">
      <alignment horizontal="left" vertical="top"/>
    </xf>
    <xf numFmtId="0" fontId="6" fillId="2" borderId="0" xfId="0" applyFont="1" applyFill="1" applyAlignment="1">
      <alignment horizontal="center"/>
    </xf>
    <xf numFmtId="0" fontId="9" fillId="2" borderId="0" xfId="0" applyFont="1" applyFill="1" applyAlignment="1">
      <alignment horizontal="center" wrapText="1"/>
    </xf>
    <xf numFmtId="49" fontId="6" fillId="2" borderId="0" xfId="0" applyNumberFormat="1" applyFont="1" applyFill="1" applyAlignment="1">
      <alignment horizontal="center"/>
    </xf>
    <xf numFmtId="3" fontId="7" fillId="4" borderId="2" xfId="0" applyNumberFormat="1" applyFont="1" applyFill="1" applyBorder="1" applyAlignment="1">
      <alignment horizontal="center" vertical="center" wrapText="1"/>
    </xf>
    <xf numFmtId="3" fontId="7" fillId="4" borderId="6" xfId="0" applyNumberFormat="1" applyFont="1" applyFill="1" applyBorder="1" applyAlignment="1">
      <alignment horizontal="center" vertical="center" wrapText="1"/>
    </xf>
    <xf numFmtId="0" fontId="7" fillId="4" borderId="2"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6" xfId="0" applyFont="1" applyFill="1" applyBorder="1" applyAlignment="1">
      <alignment horizontal="center" vertical="center" wrapText="1"/>
    </xf>
    <xf numFmtId="3" fontId="7" fillId="4" borderId="3" xfId="0" applyNumberFormat="1" applyFont="1" applyFill="1" applyBorder="1" applyAlignment="1">
      <alignment horizontal="center" vertical="center" wrapText="1"/>
    </xf>
    <xf numFmtId="3" fontId="7" fillId="4" borderId="4" xfId="0" applyNumberFormat="1"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7" xfId="0" applyFont="1" applyFill="1" applyBorder="1" applyAlignment="1">
      <alignment horizontal="center" vertical="center" wrapText="1"/>
    </xf>
    <xf numFmtId="3" fontId="7" fillId="3" borderId="2" xfId="0" applyNumberFormat="1" applyFont="1" applyFill="1" applyBorder="1" applyAlignment="1">
      <alignment horizontal="center" vertical="center" wrapText="1"/>
    </xf>
    <xf numFmtId="3" fontId="7" fillId="3" borderId="6" xfId="0" applyNumberFormat="1" applyFont="1" applyFill="1" applyBorder="1" applyAlignment="1">
      <alignment horizontal="center" vertical="center" wrapText="1"/>
    </xf>
    <xf numFmtId="0" fontId="15" fillId="2" borderId="0" xfId="0" applyFont="1" applyFill="1" applyAlignment="1">
      <alignment horizontal="center" wrapText="1"/>
    </xf>
    <xf numFmtId="0" fontId="1"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666750</xdr:colOff>
      <xdr:row>1</xdr:row>
      <xdr:rowOff>79375</xdr:rowOff>
    </xdr:from>
    <xdr:to>
      <xdr:col>1</xdr:col>
      <xdr:colOff>476250</xdr:colOff>
      <xdr:row>3</xdr:row>
      <xdr:rowOff>73025</xdr:rowOff>
    </xdr:to>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0" y="523875"/>
          <a:ext cx="2873375" cy="889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32"/>
  <sheetViews>
    <sheetView tabSelected="1" view="pageBreakPreview" topLeftCell="T1" zoomScale="50" zoomScaleNormal="60" zoomScaleSheetLayoutView="50" zoomScalePageLayoutView="85" workbookViewId="0">
      <pane ySplit="9" topLeftCell="A14" activePane="bottomLeft" state="frozen"/>
      <selection pane="bottomLeft" activeCell="BK17" sqref="BK17"/>
    </sheetView>
  </sheetViews>
  <sheetFormatPr baseColWidth="10" defaultRowHeight="34.5" x14ac:dyDescent="0.45"/>
  <cols>
    <col min="1" max="1" width="45.85546875" style="9" customWidth="1"/>
    <col min="2" max="2" width="51.7109375" style="9" customWidth="1"/>
    <col min="3" max="3" width="23.140625" style="15" hidden="1" customWidth="1"/>
    <col min="4" max="4" width="57.5703125" style="15" hidden="1" customWidth="1"/>
    <col min="5" max="5" width="18" style="17" customWidth="1"/>
    <col min="6" max="6" width="21.42578125" style="17" customWidth="1"/>
    <col min="7" max="7" width="16.140625" style="17" hidden="1" customWidth="1"/>
    <col min="8" max="8" width="12" style="17" hidden="1" customWidth="1"/>
    <col min="9" max="9" width="13.7109375" style="18" hidden="1" customWidth="1"/>
    <col min="10" max="10" width="12.140625" style="17" hidden="1" customWidth="1"/>
    <col min="11" max="11" width="11.28515625" style="17" hidden="1" customWidth="1"/>
    <col min="12" max="12" width="13.7109375" style="18" hidden="1" customWidth="1"/>
    <col min="13" max="13" width="16.140625" style="17" hidden="1" customWidth="1"/>
    <col min="14" max="14" width="14.5703125" style="17" hidden="1" customWidth="1"/>
    <col min="15" max="15" width="13.7109375" style="18" hidden="1" customWidth="1"/>
    <col min="16" max="16" width="12.140625" style="17" hidden="1" customWidth="1"/>
    <col min="17" max="17" width="11.28515625" style="17" hidden="1" customWidth="1"/>
    <col min="18" max="18" width="17.28515625" style="18" hidden="1" customWidth="1"/>
    <col min="19" max="20" width="24.7109375" style="17" customWidth="1"/>
    <col min="21" max="21" width="24.7109375" style="18" customWidth="1"/>
    <col min="22" max="22" width="12.140625" style="17" hidden="1" customWidth="1"/>
    <col min="23" max="23" width="8.7109375" style="17" hidden="1" customWidth="1"/>
    <col min="24" max="24" width="13.7109375" style="18" hidden="1" customWidth="1"/>
    <col min="25" max="25" width="14.5703125" style="17" hidden="1" customWidth="1"/>
    <col min="26" max="26" width="18.7109375" style="17" hidden="1" customWidth="1"/>
    <col min="27" max="27" width="13.7109375" style="18" hidden="1" customWidth="1"/>
    <col min="28" max="28" width="12.140625" style="17" hidden="1" customWidth="1"/>
    <col min="29" max="29" width="10.7109375" style="17" hidden="1" customWidth="1"/>
    <col min="30" max="30" width="13.7109375" style="18" hidden="1" customWidth="1"/>
    <col min="31" max="31" width="15.42578125" style="17" hidden="1" customWidth="1"/>
    <col min="32" max="32" width="17.140625" style="17" hidden="1" customWidth="1"/>
    <col min="33" max="33" width="13.7109375" style="18" hidden="1" customWidth="1"/>
    <col min="34" max="35" width="24.7109375" style="17" customWidth="1"/>
    <col min="36" max="36" width="24.7109375" style="18" customWidth="1"/>
    <col min="37" max="37" width="12.140625" style="17" hidden="1" customWidth="1"/>
    <col min="38" max="38" width="10.5703125" style="17" hidden="1" customWidth="1"/>
    <col min="39" max="39" width="13.7109375" style="18" hidden="1" customWidth="1"/>
    <col min="40" max="40" width="12.140625" style="17" customWidth="1"/>
    <col min="41" max="41" width="8.42578125" style="17" customWidth="1"/>
    <col min="42" max="42" width="13.7109375" style="18" customWidth="1"/>
    <col min="43" max="43" width="12.140625" style="17" hidden="1" customWidth="1"/>
    <col min="44" max="44" width="8.7109375" style="17" hidden="1" customWidth="1"/>
    <col min="45" max="45" width="13.7109375" style="18" hidden="1" customWidth="1"/>
    <col min="46" max="46" width="12.140625" style="17" hidden="1" customWidth="1"/>
    <col min="47" max="47" width="8.42578125" style="17" hidden="1" customWidth="1"/>
    <col min="48" max="48" width="13.7109375" style="18" hidden="1" customWidth="1"/>
    <col min="49" max="50" width="25.28515625" style="17" customWidth="1"/>
    <col min="51" max="51" width="24.7109375" style="18" customWidth="1"/>
    <col min="52" max="52" width="24.7109375" style="17" customWidth="1"/>
    <col min="53" max="53" width="24.7109375" style="18" customWidth="1"/>
    <col min="54" max="54" width="36.42578125" style="9" hidden="1" customWidth="1"/>
    <col min="55" max="55" width="52.28515625" style="9" hidden="1" customWidth="1"/>
    <col min="56" max="56" width="63.7109375" style="9" hidden="1" customWidth="1"/>
    <col min="57" max="57" width="45.140625" style="9" hidden="1" customWidth="1"/>
    <col min="58" max="58" width="47.42578125" style="9" hidden="1" customWidth="1"/>
    <col min="59" max="59" width="53" style="9" hidden="1" customWidth="1"/>
    <col min="60" max="60" width="83.140625" style="9" hidden="1" customWidth="1"/>
    <col min="61" max="61" width="55.5703125" style="9" hidden="1" customWidth="1"/>
    <col min="62" max="62" width="49.140625" style="9" hidden="1" customWidth="1"/>
    <col min="63" max="63" width="46" style="9" customWidth="1"/>
    <col min="64" max="64" width="41.5703125" style="9" hidden="1" customWidth="1"/>
    <col min="65" max="65" width="48" style="9" hidden="1" customWidth="1"/>
    <col min="66" max="66" width="27.5703125" style="36" customWidth="1"/>
    <col min="67" max="67" width="15.85546875" style="9" customWidth="1"/>
    <col min="68" max="250" width="11.42578125" style="9"/>
    <col min="251" max="251" width="4.42578125" style="9" customWidth="1"/>
    <col min="252" max="252" width="5.28515625" style="9" customWidth="1"/>
    <col min="253" max="253" width="5.42578125" style="9" customWidth="1"/>
    <col min="254" max="254" width="5.28515625" style="9" customWidth="1"/>
    <col min="255" max="255" width="7" style="9" customWidth="1"/>
    <col min="256" max="256" width="5.42578125" style="9" customWidth="1"/>
    <col min="257" max="257" width="20.28515625" style="9" customWidth="1"/>
    <col min="258" max="258" width="43" style="9" customWidth="1"/>
    <col min="259" max="259" width="35" style="9" customWidth="1"/>
    <col min="260" max="260" width="18.42578125" style="9" customWidth="1"/>
    <col min="261" max="262" width="14.7109375" style="9" customWidth="1"/>
    <col min="263" max="263" width="12.140625" style="9" bestFit="1" customWidth="1"/>
    <col min="264" max="264" width="8.42578125" style="9" customWidth="1"/>
    <col min="265" max="265" width="13.7109375" style="9" customWidth="1"/>
    <col min="266" max="266" width="12.140625" style="9" bestFit="1" customWidth="1"/>
    <col min="267" max="267" width="8.42578125" style="9" customWidth="1"/>
    <col min="268" max="268" width="13.7109375" style="9" customWidth="1"/>
    <col min="269" max="269" width="12.140625" style="9" bestFit="1" customWidth="1"/>
    <col min="270" max="270" width="8.7109375" style="9" customWidth="1"/>
    <col min="271" max="271" width="13.7109375" style="9" customWidth="1"/>
    <col min="272" max="272" width="12.140625" style="9" bestFit="1" customWidth="1"/>
    <col min="273" max="273" width="8.42578125" style="9" customWidth="1"/>
    <col min="274" max="274" width="13.7109375" style="9" customWidth="1"/>
    <col min="275" max="277" width="24.7109375" style="9" customWidth="1"/>
    <col min="278" max="278" width="12.140625" style="9" bestFit="1" customWidth="1"/>
    <col min="279" max="279" width="8.7109375" style="9" customWidth="1"/>
    <col min="280" max="280" width="13.7109375" style="9" customWidth="1"/>
    <col min="281" max="281" width="12.140625" style="9" bestFit="1" customWidth="1"/>
    <col min="282" max="282" width="8.42578125" style="9" customWidth="1"/>
    <col min="283" max="283" width="13.7109375" style="9" customWidth="1"/>
    <col min="284" max="284" width="12.140625" style="9" bestFit="1" customWidth="1"/>
    <col min="285" max="285" width="10.7109375" style="9" customWidth="1"/>
    <col min="286" max="286" width="13.7109375" style="9" customWidth="1"/>
    <col min="287" max="287" width="12.140625" style="9" bestFit="1" customWidth="1"/>
    <col min="288" max="288" width="9" style="9" customWidth="1"/>
    <col min="289" max="289" width="13.7109375" style="9" customWidth="1"/>
    <col min="290" max="292" width="24.7109375" style="9" customWidth="1"/>
    <col min="293" max="293" width="12.140625" style="9" bestFit="1" customWidth="1"/>
    <col min="294" max="294" width="10.5703125" style="9" customWidth="1"/>
    <col min="295" max="295" width="13.7109375" style="9" customWidth="1"/>
    <col min="296" max="296" width="12.140625" style="9" bestFit="1" customWidth="1"/>
    <col min="297" max="297" width="8.42578125" style="9" customWidth="1"/>
    <col min="298" max="298" width="13.7109375" style="9" customWidth="1"/>
    <col min="299" max="299" width="12.140625" style="9" bestFit="1" customWidth="1"/>
    <col min="300" max="300" width="8.7109375" style="9" customWidth="1"/>
    <col min="301" max="301" width="13.7109375" style="9" customWidth="1"/>
    <col min="302" max="302" width="12.140625" style="9" bestFit="1" customWidth="1"/>
    <col min="303" max="303" width="8.42578125" style="9" customWidth="1"/>
    <col min="304" max="304" width="13.7109375" style="9" customWidth="1"/>
    <col min="305" max="306" width="25.28515625" style="9" customWidth="1"/>
    <col min="307" max="309" width="24.7109375" style="9" customWidth="1"/>
    <col min="310" max="310" width="36.42578125" style="9" customWidth="1"/>
    <col min="311" max="311" width="41.7109375" style="9" customWidth="1"/>
    <col min="312" max="312" width="46.140625" style="9" customWidth="1"/>
    <col min="313" max="313" width="45.140625" style="9" customWidth="1"/>
    <col min="314" max="314" width="44.42578125" style="9" customWidth="1"/>
    <col min="315" max="315" width="52.7109375" style="9" customWidth="1"/>
    <col min="316" max="316" width="48.28515625" style="9" customWidth="1"/>
    <col min="317" max="317" width="51.42578125" style="9" customWidth="1"/>
    <col min="318" max="318" width="49.140625" style="9" customWidth="1"/>
    <col min="319" max="319" width="46" style="9" customWidth="1"/>
    <col min="320" max="320" width="41.5703125" style="9" customWidth="1"/>
    <col min="321" max="321" width="48" style="9" customWidth="1"/>
    <col min="322" max="322" width="16.42578125" style="9" customWidth="1"/>
    <col min="323" max="323" width="15.85546875" style="9" customWidth="1"/>
    <col min="324" max="506" width="11.42578125" style="9"/>
    <col min="507" max="507" width="4.42578125" style="9" customWidth="1"/>
    <col min="508" max="508" width="5.28515625" style="9" customWidth="1"/>
    <col min="509" max="509" width="5.42578125" style="9" customWidth="1"/>
    <col min="510" max="510" width="5.28515625" style="9" customWidth="1"/>
    <col min="511" max="511" width="7" style="9" customWidth="1"/>
    <col min="512" max="512" width="5.42578125" style="9" customWidth="1"/>
    <col min="513" max="513" width="20.28515625" style="9" customWidth="1"/>
    <col min="514" max="514" width="43" style="9" customWidth="1"/>
    <col min="515" max="515" width="35" style="9" customWidth="1"/>
    <col min="516" max="516" width="18.42578125" style="9" customWidth="1"/>
    <col min="517" max="518" width="14.7109375" style="9" customWidth="1"/>
    <col min="519" max="519" width="12.140625" style="9" bestFit="1" customWidth="1"/>
    <col min="520" max="520" width="8.42578125" style="9" customWidth="1"/>
    <col min="521" max="521" width="13.7109375" style="9" customWidth="1"/>
    <col min="522" max="522" width="12.140625" style="9" bestFit="1" customWidth="1"/>
    <col min="523" max="523" width="8.42578125" style="9" customWidth="1"/>
    <col min="524" max="524" width="13.7109375" style="9" customWidth="1"/>
    <col min="525" max="525" width="12.140625" style="9" bestFit="1" customWidth="1"/>
    <col min="526" max="526" width="8.7109375" style="9" customWidth="1"/>
    <col min="527" max="527" width="13.7109375" style="9" customWidth="1"/>
    <col min="528" max="528" width="12.140625" style="9" bestFit="1" customWidth="1"/>
    <col min="529" max="529" width="8.42578125" style="9" customWidth="1"/>
    <col min="530" max="530" width="13.7109375" style="9" customWidth="1"/>
    <col min="531" max="533" width="24.7109375" style="9" customWidth="1"/>
    <col min="534" max="534" width="12.140625" style="9" bestFit="1" customWidth="1"/>
    <col min="535" max="535" width="8.7109375" style="9" customWidth="1"/>
    <col min="536" max="536" width="13.7109375" style="9" customWidth="1"/>
    <col min="537" max="537" width="12.140625" style="9" bestFit="1" customWidth="1"/>
    <col min="538" max="538" width="8.42578125" style="9" customWidth="1"/>
    <col min="539" max="539" width="13.7109375" style="9" customWidth="1"/>
    <col min="540" max="540" width="12.140625" style="9" bestFit="1" customWidth="1"/>
    <col min="541" max="541" width="10.7109375" style="9" customWidth="1"/>
    <col min="542" max="542" width="13.7109375" style="9" customWidth="1"/>
    <col min="543" max="543" width="12.140625" style="9" bestFit="1" customWidth="1"/>
    <col min="544" max="544" width="9" style="9" customWidth="1"/>
    <col min="545" max="545" width="13.7109375" style="9" customWidth="1"/>
    <col min="546" max="548" width="24.7109375" style="9" customWidth="1"/>
    <col min="549" max="549" width="12.140625" style="9" bestFit="1" customWidth="1"/>
    <col min="550" max="550" width="10.5703125" style="9" customWidth="1"/>
    <col min="551" max="551" width="13.7109375" style="9" customWidth="1"/>
    <col min="552" max="552" width="12.140625" style="9" bestFit="1" customWidth="1"/>
    <col min="553" max="553" width="8.42578125" style="9" customWidth="1"/>
    <col min="554" max="554" width="13.7109375" style="9" customWidth="1"/>
    <col min="555" max="555" width="12.140625" style="9" bestFit="1" customWidth="1"/>
    <col min="556" max="556" width="8.7109375" style="9" customWidth="1"/>
    <col min="557" max="557" width="13.7109375" style="9" customWidth="1"/>
    <col min="558" max="558" width="12.140625" style="9" bestFit="1" customWidth="1"/>
    <col min="559" max="559" width="8.42578125" style="9" customWidth="1"/>
    <col min="560" max="560" width="13.7109375" style="9" customWidth="1"/>
    <col min="561" max="562" width="25.28515625" style="9" customWidth="1"/>
    <col min="563" max="565" width="24.7109375" style="9" customWidth="1"/>
    <col min="566" max="566" width="36.42578125" style="9" customWidth="1"/>
    <col min="567" max="567" width="41.7109375" style="9" customWidth="1"/>
    <col min="568" max="568" width="46.140625" style="9" customWidth="1"/>
    <col min="569" max="569" width="45.140625" style="9" customWidth="1"/>
    <col min="570" max="570" width="44.42578125" style="9" customWidth="1"/>
    <col min="571" max="571" width="52.7109375" style="9" customWidth="1"/>
    <col min="572" max="572" width="48.28515625" style="9" customWidth="1"/>
    <col min="573" max="573" width="51.42578125" style="9" customWidth="1"/>
    <col min="574" max="574" width="49.140625" style="9" customWidth="1"/>
    <col min="575" max="575" width="46" style="9" customWidth="1"/>
    <col min="576" max="576" width="41.5703125" style="9" customWidth="1"/>
    <col min="577" max="577" width="48" style="9" customWidth="1"/>
    <col min="578" max="578" width="16.42578125" style="9" customWidth="1"/>
    <col min="579" max="579" width="15.85546875" style="9" customWidth="1"/>
    <col min="580" max="762" width="11.42578125" style="9"/>
    <col min="763" max="763" width="4.42578125" style="9" customWidth="1"/>
    <col min="764" max="764" width="5.28515625" style="9" customWidth="1"/>
    <col min="765" max="765" width="5.42578125" style="9" customWidth="1"/>
    <col min="766" max="766" width="5.28515625" style="9" customWidth="1"/>
    <col min="767" max="767" width="7" style="9" customWidth="1"/>
    <col min="768" max="768" width="5.42578125" style="9" customWidth="1"/>
    <col min="769" max="769" width="20.28515625" style="9" customWidth="1"/>
    <col min="770" max="770" width="43" style="9" customWidth="1"/>
    <col min="771" max="771" width="35" style="9" customWidth="1"/>
    <col min="772" max="772" width="18.42578125" style="9" customWidth="1"/>
    <col min="773" max="774" width="14.7109375" style="9" customWidth="1"/>
    <col min="775" max="775" width="12.140625" style="9" bestFit="1" customWidth="1"/>
    <col min="776" max="776" width="8.42578125" style="9" customWidth="1"/>
    <col min="777" max="777" width="13.7109375" style="9" customWidth="1"/>
    <col min="778" max="778" width="12.140625" style="9" bestFit="1" customWidth="1"/>
    <col min="779" max="779" width="8.42578125" style="9" customWidth="1"/>
    <col min="780" max="780" width="13.7109375" style="9" customWidth="1"/>
    <col min="781" max="781" width="12.140625" style="9" bestFit="1" customWidth="1"/>
    <col min="782" max="782" width="8.7109375" style="9" customWidth="1"/>
    <col min="783" max="783" width="13.7109375" style="9" customWidth="1"/>
    <col min="784" max="784" width="12.140625" style="9" bestFit="1" customWidth="1"/>
    <col min="785" max="785" width="8.42578125" style="9" customWidth="1"/>
    <col min="786" max="786" width="13.7109375" style="9" customWidth="1"/>
    <col min="787" max="789" width="24.7109375" style="9" customWidth="1"/>
    <col min="790" max="790" width="12.140625" style="9" bestFit="1" customWidth="1"/>
    <col min="791" max="791" width="8.7109375" style="9" customWidth="1"/>
    <col min="792" max="792" width="13.7109375" style="9" customWidth="1"/>
    <col min="793" max="793" width="12.140625" style="9" bestFit="1" customWidth="1"/>
    <col min="794" max="794" width="8.42578125" style="9" customWidth="1"/>
    <col min="795" max="795" width="13.7109375" style="9" customWidth="1"/>
    <col min="796" max="796" width="12.140625" style="9" bestFit="1" customWidth="1"/>
    <col min="797" max="797" width="10.7109375" style="9" customWidth="1"/>
    <col min="798" max="798" width="13.7109375" style="9" customWidth="1"/>
    <col min="799" max="799" width="12.140625" style="9" bestFit="1" customWidth="1"/>
    <col min="800" max="800" width="9" style="9" customWidth="1"/>
    <col min="801" max="801" width="13.7109375" style="9" customWidth="1"/>
    <col min="802" max="804" width="24.7109375" style="9" customWidth="1"/>
    <col min="805" max="805" width="12.140625" style="9" bestFit="1" customWidth="1"/>
    <col min="806" max="806" width="10.5703125" style="9" customWidth="1"/>
    <col min="807" max="807" width="13.7109375" style="9" customWidth="1"/>
    <col min="808" max="808" width="12.140625" style="9" bestFit="1" customWidth="1"/>
    <col min="809" max="809" width="8.42578125" style="9" customWidth="1"/>
    <col min="810" max="810" width="13.7109375" style="9" customWidth="1"/>
    <col min="811" max="811" width="12.140625" style="9" bestFit="1" customWidth="1"/>
    <col min="812" max="812" width="8.7109375" style="9" customWidth="1"/>
    <col min="813" max="813" width="13.7109375" style="9" customWidth="1"/>
    <col min="814" max="814" width="12.140625" style="9" bestFit="1" customWidth="1"/>
    <col min="815" max="815" width="8.42578125" style="9" customWidth="1"/>
    <col min="816" max="816" width="13.7109375" style="9" customWidth="1"/>
    <col min="817" max="818" width="25.28515625" style="9" customWidth="1"/>
    <col min="819" max="821" width="24.7109375" style="9" customWidth="1"/>
    <col min="822" max="822" width="36.42578125" style="9" customWidth="1"/>
    <col min="823" max="823" width="41.7109375" style="9" customWidth="1"/>
    <col min="824" max="824" width="46.140625" style="9" customWidth="1"/>
    <col min="825" max="825" width="45.140625" style="9" customWidth="1"/>
    <col min="826" max="826" width="44.42578125" style="9" customWidth="1"/>
    <col min="827" max="827" width="52.7109375" style="9" customWidth="1"/>
    <col min="828" max="828" width="48.28515625" style="9" customWidth="1"/>
    <col min="829" max="829" width="51.42578125" style="9" customWidth="1"/>
    <col min="830" max="830" width="49.140625" style="9" customWidth="1"/>
    <col min="831" max="831" width="46" style="9" customWidth="1"/>
    <col min="832" max="832" width="41.5703125" style="9" customWidth="1"/>
    <col min="833" max="833" width="48" style="9" customWidth="1"/>
    <col min="834" max="834" width="16.42578125" style="9" customWidth="1"/>
    <col min="835" max="835" width="15.85546875" style="9" customWidth="1"/>
    <col min="836" max="1018" width="11.42578125" style="9"/>
    <col min="1019" max="1019" width="4.42578125" style="9" customWidth="1"/>
    <col min="1020" max="1020" width="5.28515625" style="9" customWidth="1"/>
    <col min="1021" max="1021" width="5.42578125" style="9" customWidth="1"/>
    <col min="1022" max="1022" width="5.28515625" style="9" customWidth="1"/>
    <col min="1023" max="1023" width="7" style="9" customWidth="1"/>
    <col min="1024" max="1024" width="5.42578125" style="9" customWidth="1"/>
    <col min="1025" max="1025" width="20.28515625" style="9" customWidth="1"/>
    <col min="1026" max="1026" width="43" style="9" customWidth="1"/>
    <col min="1027" max="1027" width="35" style="9" customWidth="1"/>
    <col min="1028" max="1028" width="18.42578125" style="9" customWidth="1"/>
    <col min="1029" max="1030" width="14.7109375" style="9" customWidth="1"/>
    <col min="1031" max="1031" width="12.140625" style="9" bestFit="1" customWidth="1"/>
    <col min="1032" max="1032" width="8.42578125" style="9" customWidth="1"/>
    <col min="1033" max="1033" width="13.7109375" style="9" customWidth="1"/>
    <col min="1034" max="1034" width="12.140625" style="9" bestFit="1" customWidth="1"/>
    <col min="1035" max="1035" width="8.42578125" style="9" customWidth="1"/>
    <col min="1036" max="1036" width="13.7109375" style="9" customWidth="1"/>
    <col min="1037" max="1037" width="12.140625" style="9" bestFit="1" customWidth="1"/>
    <col min="1038" max="1038" width="8.7109375" style="9" customWidth="1"/>
    <col min="1039" max="1039" width="13.7109375" style="9" customWidth="1"/>
    <col min="1040" max="1040" width="12.140625" style="9" bestFit="1" customWidth="1"/>
    <col min="1041" max="1041" width="8.42578125" style="9" customWidth="1"/>
    <col min="1042" max="1042" width="13.7109375" style="9" customWidth="1"/>
    <col min="1043" max="1045" width="24.7109375" style="9" customWidth="1"/>
    <col min="1046" max="1046" width="12.140625" style="9" bestFit="1" customWidth="1"/>
    <col min="1047" max="1047" width="8.7109375" style="9" customWidth="1"/>
    <col min="1048" max="1048" width="13.7109375" style="9" customWidth="1"/>
    <col min="1049" max="1049" width="12.140625" style="9" bestFit="1" customWidth="1"/>
    <col min="1050" max="1050" width="8.42578125" style="9" customWidth="1"/>
    <col min="1051" max="1051" width="13.7109375" style="9" customWidth="1"/>
    <col min="1052" max="1052" width="12.140625" style="9" bestFit="1" customWidth="1"/>
    <col min="1053" max="1053" width="10.7109375" style="9" customWidth="1"/>
    <col min="1054" max="1054" width="13.7109375" style="9" customWidth="1"/>
    <col min="1055" max="1055" width="12.140625" style="9" bestFit="1" customWidth="1"/>
    <col min="1056" max="1056" width="9" style="9" customWidth="1"/>
    <col min="1057" max="1057" width="13.7109375" style="9" customWidth="1"/>
    <col min="1058" max="1060" width="24.7109375" style="9" customWidth="1"/>
    <col min="1061" max="1061" width="12.140625" style="9" bestFit="1" customWidth="1"/>
    <col min="1062" max="1062" width="10.5703125" style="9" customWidth="1"/>
    <col min="1063" max="1063" width="13.7109375" style="9" customWidth="1"/>
    <col min="1064" max="1064" width="12.140625" style="9" bestFit="1" customWidth="1"/>
    <col min="1065" max="1065" width="8.42578125" style="9" customWidth="1"/>
    <col min="1066" max="1066" width="13.7109375" style="9" customWidth="1"/>
    <col min="1067" max="1067" width="12.140625" style="9" bestFit="1" customWidth="1"/>
    <col min="1068" max="1068" width="8.7109375" style="9" customWidth="1"/>
    <col min="1069" max="1069" width="13.7109375" style="9" customWidth="1"/>
    <col min="1070" max="1070" width="12.140625" style="9" bestFit="1" customWidth="1"/>
    <col min="1071" max="1071" width="8.42578125" style="9" customWidth="1"/>
    <col min="1072" max="1072" width="13.7109375" style="9" customWidth="1"/>
    <col min="1073" max="1074" width="25.28515625" style="9" customWidth="1"/>
    <col min="1075" max="1077" width="24.7109375" style="9" customWidth="1"/>
    <col min="1078" max="1078" width="36.42578125" style="9" customWidth="1"/>
    <col min="1079" max="1079" width="41.7109375" style="9" customWidth="1"/>
    <col min="1080" max="1080" width="46.140625" style="9" customWidth="1"/>
    <col min="1081" max="1081" width="45.140625" style="9" customWidth="1"/>
    <col min="1082" max="1082" width="44.42578125" style="9" customWidth="1"/>
    <col min="1083" max="1083" width="52.7109375" style="9" customWidth="1"/>
    <col min="1084" max="1084" width="48.28515625" style="9" customWidth="1"/>
    <col min="1085" max="1085" width="51.42578125" style="9" customWidth="1"/>
    <col min="1086" max="1086" width="49.140625" style="9" customWidth="1"/>
    <col min="1087" max="1087" width="46" style="9" customWidth="1"/>
    <col min="1088" max="1088" width="41.5703125" style="9" customWidth="1"/>
    <col min="1089" max="1089" width="48" style="9" customWidth="1"/>
    <col min="1090" max="1090" width="16.42578125" style="9" customWidth="1"/>
    <col min="1091" max="1091" width="15.85546875" style="9" customWidth="1"/>
    <col min="1092" max="1274" width="11.42578125" style="9"/>
    <col min="1275" max="1275" width="4.42578125" style="9" customWidth="1"/>
    <col min="1276" max="1276" width="5.28515625" style="9" customWidth="1"/>
    <col min="1277" max="1277" width="5.42578125" style="9" customWidth="1"/>
    <col min="1278" max="1278" width="5.28515625" style="9" customWidth="1"/>
    <col min="1279" max="1279" width="7" style="9" customWidth="1"/>
    <col min="1280" max="1280" width="5.42578125" style="9" customWidth="1"/>
    <col min="1281" max="1281" width="20.28515625" style="9" customWidth="1"/>
    <col min="1282" max="1282" width="43" style="9" customWidth="1"/>
    <col min="1283" max="1283" width="35" style="9" customWidth="1"/>
    <col min="1284" max="1284" width="18.42578125" style="9" customWidth="1"/>
    <col min="1285" max="1286" width="14.7109375" style="9" customWidth="1"/>
    <col min="1287" max="1287" width="12.140625" style="9" bestFit="1" customWidth="1"/>
    <col min="1288" max="1288" width="8.42578125" style="9" customWidth="1"/>
    <col min="1289" max="1289" width="13.7109375" style="9" customWidth="1"/>
    <col min="1290" max="1290" width="12.140625" style="9" bestFit="1" customWidth="1"/>
    <col min="1291" max="1291" width="8.42578125" style="9" customWidth="1"/>
    <col min="1292" max="1292" width="13.7109375" style="9" customWidth="1"/>
    <col min="1293" max="1293" width="12.140625" style="9" bestFit="1" customWidth="1"/>
    <col min="1294" max="1294" width="8.7109375" style="9" customWidth="1"/>
    <col min="1295" max="1295" width="13.7109375" style="9" customWidth="1"/>
    <col min="1296" max="1296" width="12.140625" style="9" bestFit="1" customWidth="1"/>
    <col min="1297" max="1297" width="8.42578125" style="9" customWidth="1"/>
    <col min="1298" max="1298" width="13.7109375" style="9" customWidth="1"/>
    <col min="1299" max="1301" width="24.7109375" style="9" customWidth="1"/>
    <col min="1302" max="1302" width="12.140625" style="9" bestFit="1" customWidth="1"/>
    <col min="1303" max="1303" width="8.7109375" style="9" customWidth="1"/>
    <col min="1304" max="1304" width="13.7109375" style="9" customWidth="1"/>
    <col min="1305" max="1305" width="12.140625" style="9" bestFit="1" customWidth="1"/>
    <col min="1306" max="1306" width="8.42578125" style="9" customWidth="1"/>
    <col min="1307" max="1307" width="13.7109375" style="9" customWidth="1"/>
    <col min="1308" max="1308" width="12.140625" style="9" bestFit="1" customWidth="1"/>
    <col min="1309" max="1309" width="10.7109375" style="9" customWidth="1"/>
    <col min="1310" max="1310" width="13.7109375" style="9" customWidth="1"/>
    <col min="1311" max="1311" width="12.140625" style="9" bestFit="1" customWidth="1"/>
    <col min="1312" max="1312" width="9" style="9" customWidth="1"/>
    <col min="1313" max="1313" width="13.7109375" style="9" customWidth="1"/>
    <col min="1314" max="1316" width="24.7109375" style="9" customWidth="1"/>
    <col min="1317" max="1317" width="12.140625" style="9" bestFit="1" customWidth="1"/>
    <col min="1318" max="1318" width="10.5703125" style="9" customWidth="1"/>
    <col min="1319" max="1319" width="13.7109375" style="9" customWidth="1"/>
    <col min="1320" max="1320" width="12.140625" style="9" bestFit="1" customWidth="1"/>
    <col min="1321" max="1321" width="8.42578125" style="9" customWidth="1"/>
    <col min="1322" max="1322" width="13.7109375" style="9" customWidth="1"/>
    <col min="1323" max="1323" width="12.140625" style="9" bestFit="1" customWidth="1"/>
    <col min="1324" max="1324" width="8.7109375" style="9" customWidth="1"/>
    <col min="1325" max="1325" width="13.7109375" style="9" customWidth="1"/>
    <col min="1326" max="1326" width="12.140625" style="9" bestFit="1" customWidth="1"/>
    <col min="1327" max="1327" width="8.42578125" style="9" customWidth="1"/>
    <col min="1328" max="1328" width="13.7109375" style="9" customWidth="1"/>
    <col min="1329" max="1330" width="25.28515625" style="9" customWidth="1"/>
    <col min="1331" max="1333" width="24.7109375" style="9" customWidth="1"/>
    <col min="1334" max="1334" width="36.42578125" style="9" customWidth="1"/>
    <col min="1335" max="1335" width="41.7109375" style="9" customWidth="1"/>
    <col min="1336" max="1336" width="46.140625" style="9" customWidth="1"/>
    <col min="1337" max="1337" width="45.140625" style="9" customWidth="1"/>
    <col min="1338" max="1338" width="44.42578125" style="9" customWidth="1"/>
    <col min="1339" max="1339" width="52.7109375" style="9" customWidth="1"/>
    <col min="1340" max="1340" width="48.28515625" style="9" customWidth="1"/>
    <col min="1341" max="1341" width="51.42578125" style="9" customWidth="1"/>
    <col min="1342" max="1342" width="49.140625" style="9" customWidth="1"/>
    <col min="1343" max="1343" width="46" style="9" customWidth="1"/>
    <col min="1344" max="1344" width="41.5703125" style="9" customWidth="1"/>
    <col min="1345" max="1345" width="48" style="9" customWidth="1"/>
    <col min="1346" max="1346" width="16.42578125" style="9" customWidth="1"/>
    <col min="1347" max="1347" width="15.85546875" style="9" customWidth="1"/>
    <col min="1348" max="1530" width="11.42578125" style="9"/>
    <col min="1531" max="1531" width="4.42578125" style="9" customWidth="1"/>
    <col min="1532" max="1532" width="5.28515625" style="9" customWidth="1"/>
    <col min="1533" max="1533" width="5.42578125" style="9" customWidth="1"/>
    <col min="1534" max="1534" width="5.28515625" style="9" customWidth="1"/>
    <col min="1535" max="1535" width="7" style="9" customWidth="1"/>
    <col min="1536" max="1536" width="5.42578125" style="9" customWidth="1"/>
    <col min="1537" max="1537" width="20.28515625" style="9" customWidth="1"/>
    <col min="1538" max="1538" width="43" style="9" customWidth="1"/>
    <col min="1539" max="1539" width="35" style="9" customWidth="1"/>
    <col min="1540" max="1540" width="18.42578125" style="9" customWidth="1"/>
    <col min="1541" max="1542" width="14.7109375" style="9" customWidth="1"/>
    <col min="1543" max="1543" width="12.140625" style="9" bestFit="1" customWidth="1"/>
    <col min="1544" max="1544" width="8.42578125" style="9" customWidth="1"/>
    <col min="1545" max="1545" width="13.7109375" style="9" customWidth="1"/>
    <col min="1546" max="1546" width="12.140625" style="9" bestFit="1" customWidth="1"/>
    <col min="1547" max="1547" width="8.42578125" style="9" customWidth="1"/>
    <col min="1548" max="1548" width="13.7109375" style="9" customWidth="1"/>
    <col min="1549" max="1549" width="12.140625" style="9" bestFit="1" customWidth="1"/>
    <col min="1550" max="1550" width="8.7109375" style="9" customWidth="1"/>
    <col min="1551" max="1551" width="13.7109375" style="9" customWidth="1"/>
    <col min="1552" max="1552" width="12.140625" style="9" bestFit="1" customWidth="1"/>
    <col min="1553" max="1553" width="8.42578125" style="9" customWidth="1"/>
    <col min="1554" max="1554" width="13.7109375" style="9" customWidth="1"/>
    <col min="1555" max="1557" width="24.7109375" style="9" customWidth="1"/>
    <col min="1558" max="1558" width="12.140625" style="9" bestFit="1" customWidth="1"/>
    <col min="1559" max="1559" width="8.7109375" style="9" customWidth="1"/>
    <col min="1560" max="1560" width="13.7109375" style="9" customWidth="1"/>
    <col min="1561" max="1561" width="12.140625" style="9" bestFit="1" customWidth="1"/>
    <col min="1562" max="1562" width="8.42578125" style="9" customWidth="1"/>
    <col min="1563" max="1563" width="13.7109375" style="9" customWidth="1"/>
    <col min="1564" max="1564" width="12.140625" style="9" bestFit="1" customWidth="1"/>
    <col min="1565" max="1565" width="10.7109375" style="9" customWidth="1"/>
    <col min="1566" max="1566" width="13.7109375" style="9" customWidth="1"/>
    <col min="1567" max="1567" width="12.140625" style="9" bestFit="1" customWidth="1"/>
    <col min="1568" max="1568" width="9" style="9" customWidth="1"/>
    <col min="1569" max="1569" width="13.7109375" style="9" customWidth="1"/>
    <col min="1570" max="1572" width="24.7109375" style="9" customWidth="1"/>
    <col min="1573" max="1573" width="12.140625" style="9" bestFit="1" customWidth="1"/>
    <col min="1574" max="1574" width="10.5703125" style="9" customWidth="1"/>
    <col min="1575" max="1575" width="13.7109375" style="9" customWidth="1"/>
    <col min="1576" max="1576" width="12.140625" style="9" bestFit="1" customWidth="1"/>
    <col min="1577" max="1577" width="8.42578125" style="9" customWidth="1"/>
    <col min="1578" max="1578" width="13.7109375" style="9" customWidth="1"/>
    <col min="1579" max="1579" width="12.140625" style="9" bestFit="1" customWidth="1"/>
    <col min="1580" max="1580" width="8.7109375" style="9" customWidth="1"/>
    <col min="1581" max="1581" width="13.7109375" style="9" customWidth="1"/>
    <col min="1582" max="1582" width="12.140625" style="9" bestFit="1" customWidth="1"/>
    <col min="1583" max="1583" width="8.42578125" style="9" customWidth="1"/>
    <col min="1584" max="1584" width="13.7109375" style="9" customWidth="1"/>
    <col min="1585" max="1586" width="25.28515625" style="9" customWidth="1"/>
    <col min="1587" max="1589" width="24.7109375" style="9" customWidth="1"/>
    <col min="1590" max="1590" width="36.42578125" style="9" customWidth="1"/>
    <col min="1591" max="1591" width="41.7109375" style="9" customWidth="1"/>
    <col min="1592" max="1592" width="46.140625" style="9" customWidth="1"/>
    <col min="1593" max="1593" width="45.140625" style="9" customWidth="1"/>
    <col min="1594" max="1594" width="44.42578125" style="9" customWidth="1"/>
    <col min="1595" max="1595" width="52.7109375" style="9" customWidth="1"/>
    <col min="1596" max="1596" width="48.28515625" style="9" customWidth="1"/>
    <col min="1597" max="1597" width="51.42578125" style="9" customWidth="1"/>
    <col min="1598" max="1598" width="49.140625" style="9" customWidth="1"/>
    <col min="1599" max="1599" width="46" style="9" customWidth="1"/>
    <col min="1600" max="1600" width="41.5703125" style="9" customWidth="1"/>
    <col min="1601" max="1601" width="48" style="9" customWidth="1"/>
    <col min="1602" max="1602" width="16.42578125" style="9" customWidth="1"/>
    <col min="1603" max="1603" width="15.85546875" style="9" customWidth="1"/>
    <col min="1604" max="1786" width="11.42578125" style="9"/>
    <col min="1787" max="1787" width="4.42578125" style="9" customWidth="1"/>
    <col min="1788" max="1788" width="5.28515625" style="9" customWidth="1"/>
    <col min="1789" max="1789" width="5.42578125" style="9" customWidth="1"/>
    <col min="1790" max="1790" width="5.28515625" style="9" customWidth="1"/>
    <col min="1791" max="1791" width="7" style="9" customWidth="1"/>
    <col min="1792" max="1792" width="5.42578125" style="9" customWidth="1"/>
    <col min="1793" max="1793" width="20.28515625" style="9" customWidth="1"/>
    <col min="1794" max="1794" width="43" style="9" customWidth="1"/>
    <col min="1795" max="1795" width="35" style="9" customWidth="1"/>
    <col min="1796" max="1796" width="18.42578125" style="9" customWidth="1"/>
    <col min="1797" max="1798" width="14.7109375" style="9" customWidth="1"/>
    <col min="1799" max="1799" width="12.140625" style="9" bestFit="1" customWidth="1"/>
    <col min="1800" max="1800" width="8.42578125" style="9" customWidth="1"/>
    <col min="1801" max="1801" width="13.7109375" style="9" customWidth="1"/>
    <col min="1802" max="1802" width="12.140625" style="9" bestFit="1" customWidth="1"/>
    <col min="1803" max="1803" width="8.42578125" style="9" customWidth="1"/>
    <col min="1804" max="1804" width="13.7109375" style="9" customWidth="1"/>
    <col min="1805" max="1805" width="12.140625" style="9" bestFit="1" customWidth="1"/>
    <col min="1806" max="1806" width="8.7109375" style="9" customWidth="1"/>
    <col min="1807" max="1807" width="13.7109375" style="9" customWidth="1"/>
    <col min="1808" max="1808" width="12.140625" style="9" bestFit="1" customWidth="1"/>
    <col min="1809" max="1809" width="8.42578125" style="9" customWidth="1"/>
    <col min="1810" max="1810" width="13.7109375" style="9" customWidth="1"/>
    <col min="1811" max="1813" width="24.7109375" style="9" customWidth="1"/>
    <col min="1814" max="1814" width="12.140625" style="9" bestFit="1" customWidth="1"/>
    <col min="1815" max="1815" width="8.7109375" style="9" customWidth="1"/>
    <col min="1816" max="1816" width="13.7109375" style="9" customWidth="1"/>
    <col min="1817" max="1817" width="12.140625" style="9" bestFit="1" customWidth="1"/>
    <col min="1818" max="1818" width="8.42578125" style="9" customWidth="1"/>
    <col min="1819" max="1819" width="13.7109375" style="9" customWidth="1"/>
    <col min="1820" max="1820" width="12.140625" style="9" bestFit="1" customWidth="1"/>
    <col min="1821" max="1821" width="10.7109375" style="9" customWidth="1"/>
    <col min="1822" max="1822" width="13.7109375" style="9" customWidth="1"/>
    <col min="1823" max="1823" width="12.140625" style="9" bestFit="1" customWidth="1"/>
    <col min="1824" max="1824" width="9" style="9" customWidth="1"/>
    <col min="1825" max="1825" width="13.7109375" style="9" customWidth="1"/>
    <col min="1826" max="1828" width="24.7109375" style="9" customWidth="1"/>
    <col min="1829" max="1829" width="12.140625" style="9" bestFit="1" customWidth="1"/>
    <col min="1830" max="1830" width="10.5703125" style="9" customWidth="1"/>
    <col min="1831" max="1831" width="13.7109375" style="9" customWidth="1"/>
    <col min="1832" max="1832" width="12.140625" style="9" bestFit="1" customWidth="1"/>
    <col min="1833" max="1833" width="8.42578125" style="9" customWidth="1"/>
    <col min="1834" max="1834" width="13.7109375" style="9" customWidth="1"/>
    <col min="1835" max="1835" width="12.140625" style="9" bestFit="1" customWidth="1"/>
    <col min="1836" max="1836" width="8.7109375" style="9" customWidth="1"/>
    <col min="1837" max="1837" width="13.7109375" style="9" customWidth="1"/>
    <col min="1838" max="1838" width="12.140625" style="9" bestFit="1" customWidth="1"/>
    <col min="1839" max="1839" width="8.42578125" style="9" customWidth="1"/>
    <col min="1840" max="1840" width="13.7109375" style="9" customWidth="1"/>
    <col min="1841" max="1842" width="25.28515625" style="9" customWidth="1"/>
    <col min="1843" max="1845" width="24.7109375" style="9" customWidth="1"/>
    <col min="1846" max="1846" width="36.42578125" style="9" customWidth="1"/>
    <col min="1847" max="1847" width="41.7109375" style="9" customWidth="1"/>
    <col min="1848" max="1848" width="46.140625" style="9" customWidth="1"/>
    <col min="1849" max="1849" width="45.140625" style="9" customWidth="1"/>
    <col min="1850" max="1850" width="44.42578125" style="9" customWidth="1"/>
    <col min="1851" max="1851" width="52.7109375" style="9" customWidth="1"/>
    <col min="1852" max="1852" width="48.28515625" style="9" customWidth="1"/>
    <col min="1853" max="1853" width="51.42578125" style="9" customWidth="1"/>
    <col min="1854" max="1854" width="49.140625" style="9" customWidth="1"/>
    <col min="1855" max="1855" width="46" style="9" customWidth="1"/>
    <col min="1856" max="1856" width="41.5703125" style="9" customWidth="1"/>
    <col min="1857" max="1857" width="48" style="9" customWidth="1"/>
    <col min="1858" max="1858" width="16.42578125" style="9" customWidth="1"/>
    <col min="1859" max="1859" width="15.85546875" style="9" customWidth="1"/>
    <col min="1860" max="2042" width="11.42578125" style="9"/>
    <col min="2043" max="2043" width="4.42578125" style="9" customWidth="1"/>
    <col min="2044" max="2044" width="5.28515625" style="9" customWidth="1"/>
    <col min="2045" max="2045" width="5.42578125" style="9" customWidth="1"/>
    <col min="2046" max="2046" width="5.28515625" style="9" customWidth="1"/>
    <col min="2047" max="2047" width="7" style="9" customWidth="1"/>
    <col min="2048" max="2048" width="5.42578125" style="9" customWidth="1"/>
    <col min="2049" max="2049" width="20.28515625" style="9" customWidth="1"/>
    <col min="2050" max="2050" width="43" style="9" customWidth="1"/>
    <col min="2051" max="2051" width="35" style="9" customWidth="1"/>
    <col min="2052" max="2052" width="18.42578125" style="9" customWidth="1"/>
    <col min="2053" max="2054" width="14.7109375" style="9" customWidth="1"/>
    <col min="2055" max="2055" width="12.140625" style="9" bestFit="1" customWidth="1"/>
    <col min="2056" max="2056" width="8.42578125" style="9" customWidth="1"/>
    <col min="2057" max="2057" width="13.7109375" style="9" customWidth="1"/>
    <col min="2058" max="2058" width="12.140625" style="9" bestFit="1" customWidth="1"/>
    <col min="2059" max="2059" width="8.42578125" style="9" customWidth="1"/>
    <col min="2060" max="2060" width="13.7109375" style="9" customWidth="1"/>
    <col min="2061" max="2061" width="12.140625" style="9" bestFit="1" customWidth="1"/>
    <col min="2062" max="2062" width="8.7109375" style="9" customWidth="1"/>
    <col min="2063" max="2063" width="13.7109375" style="9" customWidth="1"/>
    <col min="2064" max="2064" width="12.140625" style="9" bestFit="1" customWidth="1"/>
    <col min="2065" max="2065" width="8.42578125" style="9" customWidth="1"/>
    <col min="2066" max="2066" width="13.7109375" style="9" customWidth="1"/>
    <col min="2067" max="2069" width="24.7109375" style="9" customWidth="1"/>
    <col min="2070" max="2070" width="12.140625" style="9" bestFit="1" customWidth="1"/>
    <col min="2071" max="2071" width="8.7109375" style="9" customWidth="1"/>
    <col min="2072" max="2072" width="13.7109375" style="9" customWidth="1"/>
    <col min="2073" max="2073" width="12.140625" style="9" bestFit="1" customWidth="1"/>
    <col min="2074" max="2074" width="8.42578125" style="9" customWidth="1"/>
    <col min="2075" max="2075" width="13.7109375" style="9" customWidth="1"/>
    <col min="2076" max="2076" width="12.140625" style="9" bestFit="1" customWidth="1"/>
    <col min="2077" max="2077" width="10.7109375" style="9" customWidth="1"/>
    <col min="2078" max="2078" width="13.7109375" style="9" customWidth="1"/>
    <col min="2079" max="2079" width="12.140625" style="9" bestFit="1" customWidth="1"/>
    <col min="2080" max="2080" width="9" style="9" customWidth="1"/>
    <col min="2081" max="2081" width="13.7109375" style="9" customWidth="1"/>
    <col min="2082" max="2084" width="24.7109375" style="9" customWidth="1"/>
    <col min="2085" max="2085" width="12.140625" style="9" bestFit="1" customWidth="1"/>
    <col min="2086" max="2086" width="10.5703125" style="9" customWidth="1"/>
    <col min="2087" max="2087" width="13.7109375" style="9" customWidth="1"/>
    <col min="2088" max="2088" width="12.140625" style="9" bestFit="1" customWidth="1"/>
    <col min="2089" max="2089" width="8.42578125" style="9" customWidth="1"/>
    <col min="2090" max="2090" width="13.7109375" style="9" customWidth="1"/>
    <col min="2091" max="2091" width="12.140625" style="9" bestFit="1" customWidth="1"/>
    <col min="2092" max="2092" width="8.7109375" style="9" customWidth="1"/>
    <col min="2093" max="2093" width="13.7109375" style="9" customWidth="1"/>
    <col min="2094" max="2094" width="12.140625" style="9" bestFit="1" customWidth="1"/>
    <col min="2095" max="2095" width="8.42578125" style="9" customWidth="1"/>
    <col min="2096" max="2096" width="13.7109375" style="9" customWidth="1"/>
    <col min="2097" max="2098" width="25.28515625" style="9" customWidth="1"/>
    <col min="2099" max="2101" width="24.7109375" style="9" customWidth="1"/>
    <col min="2102" max="2102" width="36.42578125" style="9" customWidth="1"/>
    <col min="2103" max="2103" width="41.7109375" style="9" customWidth="1"/>
    <col min="2104" max="2104" width="46.140625" style="9" customWidth="1"/>
    <col min="2105" max="2105" width="45.140625" style="9" customWidth="1"/>
    <col min="2106" max="2106" width="44.42578125" style="9" customWidth="1"/>
    <col min="2107" max="2107" width="52.7109375" style="9" customWidth="1"/>
    <col min="2108" max="2108" width="48.28515625" style="9" customWidth="1"/>
    <col min="2109" max="2109" width="51.42578125" style="9" customWidth="1"/>
    <col min="2110" max="2110" width="49.140625" style="9" customWidth="1"/>
    <col min="2111" max="2111" width="46" style="9" customWidth="1"/>
    <col min="2112" max="2112" width="41.5703125" style="9" customWidth="1"/>
    <col min="2113" max="2113" width="48" style="9" customWidth="1"/>
    <col min="2114" max="2114" width="16.42578125" style="9" customWidth="1"/>
    <col min="2115" max="2115" width="15.85546875" style="9" customWidth="1"/>
    <col min="2116" max="2298" width="11.42578125" style="9"/>
    <col min="2299" max="2299" width="4.42578125" style="9" customWidth="1"/>
    <col min="2300" max="2300" width="5.28515625" style="9" customWidth="1"/>
    <col min="2301" max="2301" width="5.42578125" style="9" customWidth="1"/>
    <col min="2302" max="2302" width="5.28515625" style="9" customWidth="1"/>
    <col min="2303" max="2303" width="7" style="9" customWidth="1"/>
    <col min="2304" max="2304" width="5.42578125" style="9" customWidth="1"/>
    <col min="2305" max="2305" width="20.28515625" style="9" customWidth="1"/>
    <col min="2306" max="2306" width="43" style="9" customWidth="1"/>
    <col min="2307" max="2307" width="35" style="9" customWidth="1"/>
    <col min="2308" max="2308" width="18.42578125" style="9" customWidth="1"/>
    <col min="2309" max="2310" width="14.7109375" style="9" customWidth="1"/>
    <col min="2311" max="2311" width="12.140625" style="9" bestFit="1" customWidth="1"/>
    <col min="2312" max="2312" width="8.42578125" style="9" customWidth="1"/>
    <col min="2313" max="2313" width="13.7109375" style="9" customWidth="1"/>
    <col min="2314" max="2314" width="12.140625" style="9" bestFit="1" customWidth="1"/>
    <col min="2315" max="2315" width="8.42578125" style="9" customWidth="1"/>
    <col min="2316" max="2316" width="13.7109375" style="9" customWidth="1"/>
    <col min="2317" max="2317" width="12.140625" style="9" bestFit="1" customWidth="1"/>
    <col min="2318" max="2318" width="8.7109375" style="9" customWidth="1"/>
    <col min="2319" max="2319" width="13.7109375" style="9" customWidth="1"/>
    <col min="2320" max="2320" width="12.140625" style="9" bestFit="1" customWidth="1"/>
    <col min="2321" max="2321" width="8.42578125" style="9" customWidth="1"/>
    <col min="2322" max="2322" width="13.7109375" style="9" customWidth="1"/>
    <col min="2323" max="2325" width="24.7109375" style="9" customWidth="1"/>
    <col min="2326" max="2326" width="12.140625" style="9" bestFit="1" customWidth="1"/>
    <col min="2327" max="2327" width="8.7109375" style="9" customWidth="1"/>
    <col min="2328" max="2328" width="13.7109375" style="9" customWidth="1"/>
    <col min="2329" max="2329" width="12.140625" style="9" bestFit="1" customWidth="1"/>
    <col min="2330" max="2330" width="8.42578125" style="9" customWidth="1"/>
    <col min="2331" max="2331" width="13.7109375" style="9" customWidth="1"/>
    <col min="2332" max="2332" width="12.140625" style="9" bestFit="1" customWidth="1"/>
    <col min="2333" max="2333" width="10.7109375" style="9" customWidth="1"/>
    <col min="2334" max="2334" width="13.7109375" style="9" customWidth="1"/>
    <col min="2335" max="2335" width="12.140625" style="9" bestFit="1" customWidth="1"/>
    <col min="2336" max="2336" width="9" style="9" customWidth="1"/>
    <col min="2337" max="2337" width="13.7109375" style="9" customWidth="1"/>
    <col min="2338" max="2340" width="24.7109375" style="9" customWidth="1"/>
    <col min="2341" max="2341" width="12.140625" style="9" bestFit="1" customWidth="1"/>
    <col min="2342" max="2342" width="10.5703125" style="9" customWidth="1"/>
    <col min="2343" max="2343" width="13.7109375" style="9" customWidth="1"/>
    <col min="2344" max="2344" width="12.140625" style="9" bestFit="1" customWidth="1"/>
    <col min="2345" max="2345" width="8.42578125" style="9" customWidth="1"/>
    <col min="2346" max="2346" width="13.7109375" style="9" customWidth="1"/>
    <col min="2347" max="2347" width="12.140625" style="9" bestFit="1" customWidth="1"/>
    <col min="2348" max="2348" width="8.7109375" style="9" customWidth="1"/>
    <col min="2349" max="2349" width="13.7109375" style="9" customWidth="1"/>
    <col min="2350" max="2350" width="12.140625" style="9" bestFit="1" customWidth="1"/>
    <col min="2351" max="2351" width="8.42578125" style="9" customWidth="1"/>
    <col min="2352" max="2352" width="13.7109375" style="9" customWidth="1"/>
    <col min="2353" max="2354" width="25.28515625" style="9" customWidth="1"/>
    <col min="2355" max="2357" width="24.7109375" style="9" customWidth="1"/>
    <col min="2358" max="2358" width="36.42578125" style="9" customWidth="1"/>
    <col min="2359" max="2359" width="41.7109375" style="9" customWidth="1"/>
    <col min="2360" max="2360" width="46.140625" style="9" customWidth="1"/>
    <col min="2361" max="2361" width="45.140625" style="9" customWidth="1"/>
    <col min="2362" max="2362" width="44.42578125" style="9" customWidth="1"/>
    <col min="2363" max="2363" width="52.7109375" style="9" customWidth="1"/>
    <col min="2364" max="2364" width="48.28515625" style="9" customWidth="1"/>
    <col min="2365" max="2365" width="51.42578125" style="9" customWidth="1"/>
    <col min="2366" max="2366" width="49.140625" style="9" customWidth="1"/>
    <col min="2367" max="2367" width="46" style="9" customWidth="1"/>
    <col min="2368" max="2368" width="41.5703125" style="9" customWidth="1"/>
    <col min="2369" max="2369" width="48" style="9" customWidth="1"/>
    <col min="2370" max="2370" width="16.42578125" style="9" customWidth="1"/>
    <col min="2371" max="2371" width="15.85546875" style="9" customWidth="1"/>
    <col min="2372" max="2554" width="11.42578125" style="9"/>
    <col min="2555" max="2555" width="4.42578125" style="9" customWidth="1"/>
    <col min="2556" max="2556" width="5.28515625" style="9" customWidth="1"/>
    <col min="2557" max="2557" width="5.42578125" style="9" customWidth="1"/>
    <col min="2558" max="2558" width="5.28515625" style="9" customWidth="1"/>
    <col min="2559" max="2559" width="7" style="9" customWidth="1"/>
    <col min="2560" max="2560" width="5.42578125" style="9" customWidth="1"/>
    <col min="2561" max="2561" width="20.28515625" style="9" customWidth="1"/>
    <col min="2562" max="2562" width="43" style="9" customWidth="1"/>
    <col min="2563" max="2563" width="35" style="9" customWidth="1"/>
    <col min="2564" max="2564" width="18.42578125" style="9" customWidth="1"/>
    <col min="2565" max="2566" width="14.7109375" style="9" customWidth="1"/>
    <col min="2567" max="2567" width="12.140625" style="9" bestFit="1" customWidth="1"/>
    <col min="2568" max="2568" width="8.42578125" style="9" customWidth="1"/>
    <col min="2569" max="2569" width="13.7109375" style="9" customWidth="1"/>
    <col min="2570" max="2570" width="12.140625" style="9" bestFit="1" customWidth="1"/>
    <col min="2571" max="2571" width="8.42578125" style="9" customWidth="1"/>
    <col min="2572" max="2572" width="13.7109375" style="9" customWidth="1"/>
    <col min="2573" max="2573" width="12.140625" style="9" bestFit="1" customWidth="1"/>
    <col min="2574" max="2574" width="8.7109375" style="9" customWidth="1"/>
    <col min="2575" max="2575" width="13.7109375" style="9" customWidth="1"/>
    <col min="2576" max="2576" width="12.140625" style="9" bestFit="1" customWidth="1"/>
    <col min="2577" max="2577" width="8.42578125" style="9" customWidth="1"/>
    <col min="2578" max="2578" width="13.7109375" style="9" customWidth="1"/>
    <col min="2579" max="2581" width="24.7109375" style="9" customWidth="1"/>
    <col min="2582" max="2582" width="12.140625" style="9" bestFit="1" customWidth="1"/>
    <col min="2583" max="2583" width="8.7109375" style="9" customWidth="1"/>
    <col min="2584" max="2584" width="13.7109375" style="9" customWidth="1"/>
    <col min="2585" max="2585" width="12.140625" style="9" bestFit="1" customWidth="1"/>
    <col min="2586" max="2586" width="8.42578125" style="9" customWidth="1"/>
    <col min="2587" max="2587" width="13.7109375" style="9" customWidth="1"/>
    <col min="2588" max="2588" width="12.140625" style="9" bestFit="1" customWidth="1"/>
    <col min="2589" max="2589" width="10.7109375" style="9" customWidth="1"/>
    <col min="2590" max="2590" width="13.7109375" style="9" customWidth="1"/>
    <col min="2591" max="2591" width="12.140625" style="9" bestFit="1" customWidth="1"/>
    <col min="2592" max="2592" width="9" style="9" customWidth="1"/>
    <col min="2593" max="2593" width="13.7109375" style="9" customWidth="1"/>
    <col min="2594" max="2596" width="24.7109375" style="9" customWidth="1"/>
    <col min="2597" max="2597" width="12.140625" style="9" bestFit="1" customWidth="1"/>
    <col min="2598" max="2598" width="10.5703125" style="9" customWidth="1"/>
    <col min="2599" max="2599" width="13.7109375" style="9" customWidth="1"/>
    <col min="2600" max="2600" width="12.140625" style="9" bestFit="1" customWidth="1"/>
    <col min="2601" max="2601" width="8.42578125" style="9" customWidth="1"/>
    <col min="2602" max="2602" width="13.7109375" style="9" customWidth="1"/>
    <col min="2603" max="2603" width="12.140625" style="9" bestFit="1" customWidth="1"/>
    <col min="2604" max="2604" width="8.7109375" style="9" customWidth="1"/>
    <col min="2605" max="2605" width="13.7109375" style="9" customWidth="1"/>
    <col min="2606" max="2606" width="12.140625" style="9" bestFit="1" customWidth="1"/>
    <col min="2607" max="2607" width="8.42578125" style="9" customWidth="1"/>
    <col min="2608" max="2608" width="13.7109375" style="9" customWidth="1"/>
    <col min="2609" max="2610" width="25.28515625" style="9" customWidth="1"/>
    <col min="2611" max="2613" width="24.7109375" style="9" customWidth="1"/>
    <col min="2614" max="2614" width="36.42578125" style="9" customWidth="1"/>
    <col min="2615" max="2615" width="41.7109375" style="9" customWidth="1"/>
    <col min="2616" max="2616" width="46.140625" style="9" customWidth="1"/>
    <col min="2617" max="2617" width="45.140625" style="9" customWidth="1"/>
    <col min="2618" max="2618" width="44.42578125" style="9" customWidth="1"/>
    <col min="2619" max="2619" width="52.7109375" style="9" customWidth="1"/>
    <col min="2620" max="2620" width="48.28515625" style="9" customWidth="1"/>
    <col min="2621" max="2621" width="51.42578125" style="9" customWidth="1"/>
    <col min="2622" max="2622" width="49.140625" style="9" customWidth="1"/>
    <col min="2623" max="2623" width="46" style="9" customWidth="1"/>
    <col min="2624" max="2624" width="41.5703125" style="9" customWidth="1"/>
    <col min="2625" max="2625" width="48" style="9" customWidth="1"/>
    <col min="2626" max="2626" width="16.42578125" style="9" customWidth="1"/>
    <col min="2627" max="2627" width="15.85546875" style="9" customWidth="1"/>
    <col min="2628" max="2810" width="11.42578125" style="9"/>
    <col min="2811" max="2811" width="4.42578125" style="9" customWidth="1"/>
    <col min="2812" max="2812" width="5.28515625" style="9" customWidth="1"/>
    <col min="2813" max="2813" width="5.42578125" style="9" customWidth="1"/>
    <col min="2814" max="2814" width="5.28515625" style="9" customWidth="1"/>
    <col min="2815" max="2815" width="7" style="9" customWidth="1"/>
    <col min="2816" max="2816" width="5.42578125" style="9" customWidth="1"/>
    <col min="2817" max="2817" width="20.28515625" style="9" customWidth="1"/>
    <col min="2818" max="2818" width="43" style="9" customWidth="1"/>
    <col min="2819" max="2819" width="35" style="9" customWidth="1"/>
    <col min="2820" max="2820" width="18.42578125" style="9" customWidth="1"/>
    <col min="2821" max="2822" width="14.7109375" style="9" customWidth="1"/>
    <col min="2823" max="2823" width="12.140625" style="9" bestFit="1" customWidth="1"/>
    <col min="2824" max="2824" width="8.42578125" style="9" customWidth="1"/>
    <col min="2825" max="2825" width="13.7109375" style="9" customWidth="1"/>
    <col min="2826" max="2826" width="12.140625" style="9" bestFit="1" customWidth="1"/>
    <col min="2827" max="2827" width="8.42578125" style="9" customWidth="1"/>
    <col min="2828" max="2828" width="13.7109375" style="9" customWidth="1"/>
    <col min="2829" max="2829" width="12.140625" style="9" bestFit="1" customWidth="1"/>
    <col min="2830" max="2830" width="8.7109375" style="9" customWidth="1"/>
    <col min="2831" max="2831" width="13.7109375" style="9" customWidth="1"/>
    <col min="2832" max="2832" width="12.140625" style="9" bestFit="1" customWidth="1"/>
    <col min="2833" max="2833" width="8.42578125" style="9" customWidth="1"/>
    <col min="2834" max="2834" width="13.7109375" style="9" customWidth="1"/>
    <col min="2835" max="2837" width="24.7109375" style="9" customWidth="1"/>
    <col min="2838" max="2838" width="12.140625" style="9" bestFit="1" customWidth="1"/>
    <col min="2839" max="2839" width="8.7109375" style="9" customWidth="1"/>
    <col min="2840" max="2840" width="13.7109375" style="9" customWidth="1"/>
    <col min="2841" max="2841" width="12.140625" style="9" bestFit="1" customWidth="1"/>
    <col min="2842" max="2842" width="8.42578125" style="9" customWidth="1"/>
    <col min="2843" max="2843" width="13.7109375" style="9" customWidth="1"/>
    <col min="2844" max="2844" width="12.140625" style="9" bestFit="1" customWidth="1"/>
    <col min="2845" max="2845" width="10.7109375" style="9" customWidth="1"/>
    <col min="2846" max="2846" width="13.7109375" style="9" customWidth="1"/>
    <col min="2847" max="2847" width="12.140625" style="9" bestFit="1" customWidth="1"/>
    <col min="2848" max="2848" width="9" style="9" customWidth="1"/>
    <col min="2849" max="2849" width="13.7109375" style="9" customWidth="1"/>
    <col min="2850" max="2852" width="24.7109375" style="9" customWidth="1"/>
    <col min="2853" max="2853" width="12.140625" style="9" bestFit="1" customWidth="1"/>
    <col min="2854" max="2854" width="10.5703125" style="9" customWidth="1"/>
    <col min="2855" max="2855" width="13.7109375" style="9" customWidth="1"/>
    <col min="2856" max="2856" width="12.140625" style="9" bestFit="1" customWidth="1"/>
    <col min="2857" max="2857" width="8.42578125" style="9" customWidth="1"/>
    <col min="2858" max="2858" width="13.7109375" style="9" customWidth="1"/>
    <col min="2859" max="2859" width="12.140625" style="9" bestFit="1" customWidth="1"/>
    <col min="2860" max="2860" width="8.7109375" style="9" customWidth="1"/>
    <col min="2861" max="2861" width="13.7109375" style="9" customWidth="1"/>
    <col min="2862" max="2862" width="12.140625" style="9" bestFit="1" customWidth="1"/>
    <col min="2863" max="2863" width="8.42578125" style="9" customWidth="1"/>
    <col min="2864" max="2864" width="13.7109375" style="9" customWidth="1"/>
    <col min="2865" max="2866" width="25.28515625" style="9" customWidth="1"/>
    <col min="2867" max="2869" width="24.7109375" style="9" customWidth="1"/>
    <col min="2870" max="2870" width="36.42578125" style="9" customWidth="1"/>
    <col min="2871" max="2871" width="41.7109375" style="9" customWidth="1"/>
    <col min="2872" max="2872" width="46.140625" style="9" customWidth="1"/>
    <col min="2873" max="2873" width="45.140625" style="9" customWidth="1"/>
    <col min="2874" max="2874" width="44.42578125" style="9" customWidth="1"/>
    <col min="2875" max="2875" width="52.7109375" style="9" customWidth="1"/>
    <col min="2876" max="2876" width="48.28515625" style="9" customWidth="1"/>
    <col min="2877" max="2877" width="51.42578125" style="9" customWidth="1"/>
    <col min="2878" max="2878" width="49.140625" style="9" customWidth="1"/>
    <col min="2879" max="2879" width="46" style="9" customWidth="1"/>
    <col min="2880" max="2880" width="41.5703125" style="9" customWidth="1"/>
    <col min="2881" max="2881" width="48" style="9" customWidth="1"/>
    <col min="2882" max="2882" width="16.42578125" style="9" customWidth="1"/>
    <col min="2883" max="2883" width="15.85546875" style="9" customWidth="1"/>
    <col min="2884" max="3066" width="11.42578125" style="9"/>
    <col min="3067" max="3067" width="4.42578125" style="9" customWidth="1"/>
    <col min="3068" max="3068" width="5.28515625" style="9" customWidth="1"/>
    <col min="3069" max="3069" width="5.42578125" style="9" customWidth="1"/>
    <col min="3070" max="3070" width="5.28515625" style="9" customWidth="1"/>
    <col min="3071" max="3071" width="7" style="9" customWidth="1"/>
    <col min="3072" max="3072" width="5.42578125" style="9" customWidth="1"/>
    <col min="3073" max="3073" width="20.28515625" style="9" customWidth="1"/>
    <col min="3074" max="3074" width="43" style="9" customWidth="1"/>
    <col min="3075" max="3075" width="35" style="9" customWidth="1"/>
    <col min="3076" max="3076" width="18.42578125" style="9" customWidth="1"/>
    <col min="3077" max="3078" width="14.7109375" style="9" customWidth="1"/>
    <col min="3079" max="3079" width="12.140625" style="9" bestFit="1" customWidth="1"/>
    <col min="3080" max="3080" width="8.42578125" style="9" customWidth="1"/>
    <col min="3081" max="3081" width="13.7109375" style="9" customWidth="1"/>
    <col min="3082" max="3082" width="12.140625" style="9" bestFit="1" customWidth="1"/>
    <col min="3083" max="3083" width="8.42578125" style="9" customWidth="1"/>
    <col min="3084" max="3084" width="13.7109375" style="9" customWidth="1"/>
    <col min="3085" max="3085" width="12.140625" style="9" bestFit="1" customWidth="1"/>
    <col min="3086" max="3086" width="8.7109375" style="9" customWidth="1"/>
    <col min="3087" max="3087" width="13.7109375" style="9" customWidth="1"/>
    <col min="3088" max="3088" width="12.140625" style="9" bestFit="1" customWidth="1"/>
    <col min="3089" max="3089" width="8.42578125" style="9" customWidth="1"/>
    <col min="3090" max="3090" width="13.7109375" style="9" customWidth="1"/>
    <col min="3091" max="3093" width="24.7109375" style="9" customWidth="1"/>
    <col min="3094" max="3094" width="12.140625" style="9" bestFit="1" customWidth="1"/>
    <col min="3095" max="3095" width="8.7109375" style="9" customWidth="1"/>
    <col min="3096" max="3096" width="13.7109375" style="9" customWidth="1"/>
    <col min="3097" max="3097" width="12.140625" style="9" bestFit="1" customWidth="1"/>
    <col min="3098" max="3098" width="8.42578125" style="9" customWidth="1"/>
    <col min="3099" max="3099" width="13.7109375" style="9" customWidth="1"/>
    <col min="3100" max="3100" width="12.140625" style="9" bestFit="1" customWidth="1"/>
    <col min="3101" max="3101" width="10.7109375" style="9" customWidth="1"/>
    <col min="3102" max="3102" width="13.7109375" style="9" customWidth="1"/>
    <col min="3103" max="3103" width="12.140625" style="9" bestFit="1" customWidth="1"/>
    <col min="3104" max="3104" width="9" style="9" customWidth="1"/>
    <col min="3105" max="3105" width="13.7109375" style="9" customWidth="1"/>
    <col min="3106" max="3108" width="24.7109375" style="9" customWidth="1"/>
    <col min="3109" max="3109" width="12.140625" style="9" bestFit="1" customWidth="1"/>
    <col min="3110" max="3110" width="10.5703125" style="9" customWidth="1"/>
    <col min="3111" max="3111" width="13.7109375" style="9" customWidth="1"/>
    <col min="3112" max="3112" width="12.140625" style="9" bestFit="1" customWidth="1"/>
    <col min="3113" max="3113" width="8.42578125" style="9" customWidth="1"/>
    <col min="3114" max="3114" width="13.7109375" style="9" customWidth="1"/>
    <col min="3115" max="3115" width="12.140625" style="9" bestFit="1" customWidth="1"/>
    <col min="3116" max="3116" width="8.7109375" style="9" customWidth="1"/>
    <col min="3117" max="3117" width="13.7109375" style="9" customWidth="1"/>
    <col min="3118" max="3118" width="12.140625" style="9" bestFit="1" customWidth="1"/>
    <col min="3119" max="3119" width="8.42578125" style="9" customWidth="1"/>
    <col min="3120" max="3120" width="13.7109375" style="9" customWidth="1"/>
    <col min="3121" max="3122" width="25.28515625" style="9" customWidth="1"/>
    <col min="3123" max="3125" width="24.7109375" style="9" customWidth="1"/>
    <col min="3126" max="3126" width="36.42578125" style="9" customWidth="1"/>
    <col min="3127" max="3127" width="41.7109375" style="9" customWidth="1"/>
    <col min="3128" max="3128" width="46.140625" style="9" customWidth="1"/>
    <col min="3129" max="3129" width="45.140625" style="9" customWidth="1"/>
    <col min="3130" max="3130" width="44.42578125" style="9" customWidth="1"/>
    <col min="3131" max="3131" width="52.7109375" style="9" customWidth="1"/>
    <col min="3132" max="3132" width="48.28515625" style="9" customWidth="1"/>
    <col min="3133" max="3133" width="51.42578125" style="9" customWidth="1"/>
    <col min="3134" max="3134" width="49.140625" style="9" customWidth="1"/>
    <col min="3135" max="3135" width="46" style="9" customWidth="1"/>
    <col min="3136" max="3136" width="41.5703125" style="9" customWidth="1"/>
    <col min="3137" max="3137" width="48" style="9" customWidth="1"/>
    <col min="3138" max="3138" width="16.42578125" style="9" customWidth="1"/>
    <col min="3139" max="3139" width="15.85546875" style="9" customWidth="1"/>
    <col min="3140" max="3322" width="11.42578125" style="9"/>
    <col min="3323" max="3323" width="4.42578125" style="9" customWidth="1"/>
    <col min="3324" max="3324" width="5.28515625" style="9" customWidth="1"/>
    <col min="3325" max="3325" width="5.42578125" style="9" customWidth="1"/>
    <col min="3326" max="3326" width="5.28515625" style="9" customWidth="1"/>
    <col min="3327" max="3327" width="7" style="9" customWidth="1"/>
    <col min="3328" max="3328" width="5.42578125" style="9" customWidth="1"/>
    <col min="3329" max="3329" width="20.28515625" style="9" customWidth="1"/>
    <col min="3330" max="3330" width="43" style="9" customWidth="1"/>
    <col min="3331" max="3331" width="35" style="9" customWidth="1"/>
    <col min="3332" max="3332" width="18.42578125" style="9" customWidth="1"/>
    <col min="3333" max="3334" width="14.7109375" style="9" customWidth="1"/>
    <col min="3335" max="3335" width="12.140625" style="9" bestFit="1" customWidth="1"/>
    <col min="3336" max="3336" width="8.42578125" style="9" customWidth="1"/>
    <col min="3337" max="3337" width="13.7109375" style="9" customWidth="1"/>
    <col min="3338" max="3338" width="12.140625" style="9" bestFit="1" customWidth="1"/>
    <col min="3339" max="3339" width="8.42578125" style="9" customWidth="1"/>
    <col min="3340" max="3340" width="13.7109375" style="9" customWidth="1"/>
    <col min="3341" max="3341" width="12.140625" style="9" bestFit="1" customWidth="1"/>
    <col min="3342" max="3342" width="8.7109375" style="9" customWidth="1"/>
    <col min="3343" max="3343" width="13.7109375" style="9" customWidth="1"/>
    <col min="3344" max="3344" width="12.140625" style="9" bestFit="1" customWidth="1"/>
    <col min="3345" max="3345" width="8.42578125" style="9" customWidth="1"/>
    <col min="3346" max="3346" width="13.7109375" style="9" customWidth="1"/>
    <col min="3347" max="3349" width="24.7109375" style="9" customWidth="1"/>
    <col min="3350" max="3350" width="12.140625" style="9" bestFit="1" customWidth="1"/>
    <col min="3351" max="3351" width="8.7109375" style="9" customWidth="1"/>
    <col min="3352" max="3352" width="13.7109375" style="9" customWidth="1"/>
    <col min="3353" max="3353" width="12.140625" style="9" bestFit="1" customWidth="1"/>
    <col min="3354" max="3354" width="8.42578125" style="9" customWidth="1"/>
    <col min="3355" max="3355" width="13.7109375" style="9" customWidth="1"/>
    <col min="3356" max="3356" width="12.140625" style="9" bestFit="1" customWidth="1"/>
    <col min="3357" max="3357" width="10.7109375" style="9" customWidth="1"/>
    <col min="3358" max="3358" width="13.7109375" style="9" customWidth="1"/>
    <col min="3359" max="3359" width="12.140625" style="9" bestFit="1" customWidth="1"/>
    <col min="3360" max="3360" width="9" style="9" customWidth="1"/>
    <col min="3361" max="3361" width="13.7109375" style="9" customWidth="1"/>
    <col min="3362" max="3364" width="24.7109375" style="9" customWidth="1"/>
    <col min="3365" max="3365" width="12.140625" style="9" bestFit="1" customWidth="1"/>
    <col min="3366" max="3366" width="10.5703125" style="9" customWidth="1"/>
    <col min="3367" max="3367" width="13.7109375" style="9" customWidth="1"/>
    <col min="3368" max="3368" width="12.140625" style="9" bestFit="1" customWidth="1"/>
    <col min="3369" max="3369" width="8.42578125" style="9" customWidth="1"/>
    <col min="3370" max="3370" width="13.7109375" style="9" customWidth="1"/>
    <col min="3371" max="3371" width="12.140625" style="9" bestFit="1" customWidth="1"/>
    <col min="3372" max="3372" width="8.7109375" style="9" customWidth="1"/>
    <col min="3373" max="3373" width="13.7109375" style="9" customWidth="1"/>
    <col min="3374" max="3374" width="12.140625" style="9" bestFit="1" customWidth="1"/>
    <col min="3375" max="3375" width="8.42578125" style="9" customWidth="1"/>
    <col min="3376" max="3376" width="13.7109375" style="9" customWidth="1"/>
    <col min="3377" max="3378" width="25.28515625" style="9" customWidth="1"/>
    <col min="3379" max="3381" width="24.7109375" style="9" customWidth="1"/>
    <col min="3382" max="3382" width="36.42578125" style="9" customWidth="1"/>
    <col min="3383" max="3383" width="41.7109375" style="9" customWidth="1"/>
    <col min="3384" max="3384" width="46.140625" style="9" customWidth="1"/>
    <col min="3385" max="3385" width="45.140625" style="9" customWidth="1"/>
    <col min="3386" max="3386" width="44.42578125" style="9" customWidth="1"/>
    <col min="3387" max="3387" width="52.7109375" style="9" customWidth="1"/>
    <col min="3388" max="3388" width="48.28515625" style="9" customWidth="1"/>
    <col min="3389" max="3389" width="51.42578125" style="9" customWidth="1"/>
    <col min="3390" max="3390" width="49.140625" style="9" customWidth="1"/>
    <col min="3391" max="3391" width="46" style="9" customWidth="1"/>
    <col min="3392" max="3392" width="41.5703125" style="9" customWidth="1"/>
    <col min="3393" max="3393" width="48" style="9" customWidth="1"/>
    <col min="3394" max="3394" width="16.42578125" style="9" customWidth="1"/>
    <col min="3395" max="3395" width="15.85546875" style="9" customWidth="1"/>
    <col min="3396" max="3578" width="11.42578125" style="9"/>
    <col min="3579" max="3579" width="4.42578125" style="9" customWidth="1"/>
    <col min="3580" max="3580" width="5.28515625" style="9" customWidth="1"/>
    <col min="3581" max="3581" width="5.42578125" style="9" customWidth="1"/>
    <col min="3582" max="3582" width="5.28515625" style="9" customWidth="1"/>
    <col min="3583" max="3583" width="7" style="9" customWidth="1"/>
    <col min="3584" max="3584" width="5.42578125" style="9" customWidth="1"/>
    <col min="3585" max="3585" width="20.28515625" style="9" customWidth="1"/>
    <col min="3586" max="3586" width="43" style="9" customWidth="1"/>
    <col min="3587" max="3587" width="35" style="9" customWidth="1"/>
    <col min="3588" max="3588" width="18.42578125" style="9" customWidth="1"/>
    <col min="3589" max="3590" width="14.7109375" style="9" customWidth="1"/>
    <col min="3591" max="3591" width="12.140625" style="9" bestFit="1" customWidth="1"/>
    <col min="3592" max="3592" width="8.42578125" style="9" customWidth="1"/>
    <col min="3593" max="3593" width="13.7109375" style="9" customWidth="1"/>
    <col min="3594" max="3594" width="12.140625" style="9" bestFit="1" customWidth="1"/>
    <col min="3595" max="3595" width="8.42578125" style="9" customWidth="1"/>
    <col min="3596" max="3596" width="13.7109375" style="9" customWidth="1"/>
    <col min="3597" max="3597" width="12.140625" style="9" bestFit="1" customWidth="1"/>
    <col min="3598" max="3598" width="8.7109375" style="9" customWidth="1"/>
    <col min="3599" max="3599" width="13.7109375" style="9" customWidth="1"/>
    <col min="3600" max="3600" width="12.140625" style="9" bestFit="1" customWidth="1"/>
    <col min="3601" max="3601" width="8.42578125" style="9" customWidth="1"/>
    <col min="3602" max="3602" width="13.7109375" style="9" customWidth="1"/>
    <col min="3603" max="3605" width="24.7109375" style="9" customWidth="1"/>
    <col min="3606" max="3606" width="12.140625" style="9" bestFit="1" customWidth="1"/>
    <col min="3607" max="3607" width="8.7109375" style="9" customWidth="1"/>
    <col min="3608" max="3608" width="13.7109375" style="9" customWidth="1"/>
    <col min="3609" max="3609" width="12.140625" style="9" bestFit="1" customWidth="1"/>
    <col min="3610" max="3610" width="8.42578125" style="9" customWidth="1"/>
    <col min="3611" max="3611" width="13.7109375" style="9" customWidth="1"/>
    <col min="3612" max="3612" width="12.140625" style="9" bestFit="1" customWidth="1"/>
    <col min="3613" max="3613" width="10.7109375" style="9" customWidth="1"/>
    <col min="3614" max="3614" width="13.7109375" style="9" customWidth="1"/>
    <col min="3615" max="3615" width="12.140625" style="9" bestFit="1" customWidth="1"/>
    <col min="3616" max="3616" width="9" style="9" customWidth="1"/>
    <col min="3617" max="3617" width="13.7109375" style="9" customWidth="1"/>
    <col min="3618" max="3620" width="24.7109375" style="9" customWidth="1"/>
    <col min="3621" max="3621" width="12.140625" style="9" bestFit="1" customWidth="1"/>
    <col min="3622" max="3622" width="10.5703125" style="9" customWidth="1"/>
    <col min="3623" max="3623" width="13.7109375" style="9" customWidth="1"/>
    <col min="3624" max="3624" width="12.140625" style="9" bestFit="1" customWidth="1"/>
    <col min="3625" max="3625" width="8.42578125" style="9" customWidth="1"/>
    <col min="3626" max="3626" width="13.7109375" style="9" customWidth="1"/>
    <col min="3627" max="3627" width="12.140625" style="9" bestFit="1" customWidth="1"/>
    <col min="3628" max="3628" width="8.7109375" style="9" customWidth="1"/>
    <col min="3629" max="3629" width="13.7109375" style="9" customWidth="1"/>
    <col min="3630" max="3630" width="12.140625" style="9" bestFit="1" customWidth="1"/>
    <col min="3631" max="3631" width="8.42578125" style="9" customWidth="1"/>
    <col min="3632" max="3632" width="13.7109375" style="9" customWidth="1"/>
    <col min="3633" max="3634" width="25.28515625" style="9" customWidth="1"/>
    <col min="3635" max="3637" width="24.7109375" style="9" customWidth="1"/>
    <col min="3638" max="3638" width="36.42578125" style="9" customWidth="1"/>
    <col min="3639" max="3639" width="41.7109375" style="9" customWidth="1"/>
    <col min="3640" max="3640" width="46.140625" style="9" customWidth="1"/>
    <col min="3641" max="3641" width="45.140625" style="9" customWidth="1"/>
    <col min="3642" max="3642" width="44.42578125" style="9" customWidth="1"/>
    <col min="3643" max="3643" width="52.7109375" style="9" customWidth="1"/>
    <col min="3644" max="3644" width="48.28515625" style="9" customWidth="1"/>
    <col min="3645" max="3645" width="51.42578125" style="9" customWidth="1"/>
    <col min="3646" max="3646" width="49.140625" style="9" customWidth="1"/>
    <col min="3647" max="3647" width="46" style="9" customWidth="1"/>
    <col min="3648" max="3648" width="41.5703125" style="9" customWidth="1"/>
    <col min="3649" max="3649" width="48" style="9" customWidth="1"/>
    <col min="3650" max="3650" width="16.42578125" style="9" customWidth="1"/>
    <col min="3651" max="3651" width="15.85546875" style="9" customWidth="1"/>
    <col min="3652" max="3834" width="11.42578125" style="9"/>
    <col min="3835" max="3835" width="4.42578125" style="9" customWidth="1"/>
    <col min="3836" max="3836" width="5.28515625" style="9" customWidth="1"/>
    <col min="3837" max="3837" width="5.42578125" style="9" customWidth="1"/>
    <col min="3838" max="3838" width="5.28515625" style="9" customWidth="1"/>
    <col min="3839" max="3839" width="7" style="9" customWidth="1"/>
    <col min="3840" max="3840" width="5.42578125" style="9" customWidth="1"/>
    <col min="3841" max="3841" width="20.28515625" style="9" customWidth="1"/>
    <col min="3842" max="3842" width="43" style="9" customWidth="1"/>
    <col min="3843" max="3843" width="35" style="9" customWidth="1"/>
    <col min="3844" max="3844" width="18.42578125" style="9" customWidth="1"/>
    <col min="3845" max="3846" width="14.7109375" style="9" customWidth="1"/>
    <col min="3847" max="3847" width="12.140625" style="9" bestFit="1" customWidth="1"/>
    <col min="3848" max="3848" width="8.42578125" style="9" customWidth="1"/>
    <col min="3849" max="3849" width="13.7109375" style="9" customWidth="1"/>
    <col min="3850" max="3850" width="12.140625" style="9" bestFit="1" customWidth="1"/>
    <col min="3851" max="3851" width="8.42578125" style="9" customWidth="1"/>
    <col min="3852" max="3852" width="13.7109375" style="9" customWidth="1"/>
    <col min="3853" max="3853" width="12.140625" style="9" bestFit="1" customWidth="1"/>
    <col min="3854" max="3854" width="8.7109375" style="9" customWidth="1"/>
    <col min="3855" max="3855" width="13.7109375" style="9" customWidth="1"/>
    <col min="3856" max="3856" width="12.140625" style="9" bestFit="1" customWidth="1"/>
    <col min="3857" max="3857" width="8.42578125" style="9" customWidth="1"/>
    <col min="3858" max="3858" width="13.7109375" style="9" customWidth="1"/>
    <col min="3859" max="3861" width="24.7109375" style="9" customWidth="1"/>
    <col min="3862" max="3862" width="12.140625" style="9" bestFit="1" customWidth="1"/>
    <col min="3863" max="3863" width="8.7109375" style="9" customWidth="1"/>
    <col min="3864" max="3864" width="13.7109375" style="9" customWidth="1"/>
    <col min="3865" max="3865" width="12.140625" style="9" bestFit="1" customWidth="1"/>
    <col min="3866" max="3866" width="8.42578125" style="9" customWidth="1"/>
    <col min="3867" max="3867" width="13.7109375" style="9" customWidth="1"/>
    <col min="3868" max="3868" width="12.140625" style="9" bestFit="1" customWidth="1"/>
    <col min="3869" max="3869" width="10.7109375" style="9" customWidth="1"/>
    <col min="3870" max="3870" width="13.7109375" style="9" customWidth="1"/>
    <col min="3871" max="3871" width="12.140625" style="9" bestFit="1" customWidth="1"/>
    <col min="3872" max="3872" width="9" style="9" customWidth="1"/>
    <col min="3873" max="3873" width="13.7109375" style="9" customWidth="1"/>
    <col min="3874" max="3876" width="24.7109375" style="9" customWidth="1"/>
    <col min="3877" max="3877" width="12.140625" style="9" bestFit="1" customWidth="1"/>
    <col min="3878" max="3878" width="10.5703125" style="9" customWidth="1"/>
    <col min="3879" max="3879" width="13.7109375" style="9" customWidth="1"/>
    <col min="3880" max="3880" width="12.140625" style="9" bestFit="1" customWidth="1"/>
    <col min="3881" max="3881" width="8.42578125" style="9" customWidth="1"/>
    <col min="3882" max="3882" width="13.7109375" style="9" customWidth="1"/>
    <col min="3883" max="3883" width="12.140625" style="9" bestFit="1" customWidth="1"/>
    <col min="3884" max="3884" width="8.7109375" style="9" customWidth="1"/>
    <col min="3885" max="3885" width="13.7109375" style="9" customWidth="1"/>
    <col min="3886" max="3886" width="12.140625" style="9" bestFit="1" customWidth="1"/>
    <col min="3887" max="3887" width="8.42578125" style="9" customWidth="1"/>
    <col min="3888" max="3888" width="13.7109375" style="9" customWidth="1"/>
    <col min="3889" max="3890" width="25.28515625" style="9" customWidth="1"/>
    <col min="3891" max="3893" width="24.7109375" style="9" customWidth="1"/>
    <col min="3894" max="3894" width="36.42578125" style="9" customWidth="1"/>
    <col min="3895" max="3895" width="41.7109375" style="9" customWidth="1"/>
    <col min="3896" max="3896" width="46.140625" style="9" customWidth="1"/>
    <col min="3897" max="3897" width="45.140625" style="9" customWidth="1"/>
    <col min="3898" max="3898" width="44.42578125" style="9" customWidth="1"/>
    <col min="3899" max="3899" width="52.7109375" style="9" customWidth="1"/>
    <col min="3900" max="3900" width="48.28515625" style="9" customWidth="1"/>
    <col min="3901" max="3901" width="51.42578125" style="9" customWidth="1"/>
    <col min="3902" max="3902" width="49.140625" style="9" customWidth="1"/>
    <col min="3903" max="3903" width="46" style="9" customWidth="1"/>
    <col min="3904" max="3904" width="41.5703125" style="9" customWidth="1"/>
    <col min="3905" max="3905" width="48" style="9" customWidth="1"/>
    <col min="3906" max="3906" width="16.42578125" style="9" customWidth="1"/>
    <col min="3907" max="3907" width="15.85546875" style="9" customWidth="1"/>
    <col min="3908" max="4090" width="11.42578125" style="9"/>
    <col min="4091" max="4091" width="4.42578125" style="9" customWidth="1"/>
    <col min="4092" max="4092" width="5.28515625" style="9" customWidth="1"/>
    <col min="4093" max="4093" width="5.42578125" style="9" customWidth="1"/>
    <col min="4094" max="4094" width="5.28515625" style="9" customWidth="1"/>
    <col min="4095" max="4095" width="7" style="9" customWidth="1"/>
    <col min="4096" max="4096" width="5.42578125" style="9" customWidth="1"/>
    <col min="4097" max="4097" width="20.28515625" style="9" customWidth="1"/>
    <col min="4098" max="4098" width="43" style="9" customWidth="1"/>
    <col min="4099" max="4099" width="35" style="9" customWidth="1"/>
    <col min="4100" max="4100" width="18.42578125" style="9" customWidth="1"/>
    <col min="4101" max="4102" width="14.7109375" style="9" customWidth="1"/>
    <col min="4103" max="4103" width="12.140625" style="9" bestFit="1" customWidth="1"/>
    <col min="4104" max="4104" width="8.42578125" style="9" customWidth="1"/>
    <col min="4105" max="4105" width="13.7109375" style="9" customWidth="1"/>
    <col min="4106" max="4106" width="12.140625" style="9" bestFit="1" customWidth="1"/>
    <col min="4107" max="4107" width="8.42578125" style="9" customWidth="1"/>
    <col min="4108" max="4108" width="13.7109375" style="9" customWidth="1"/>
    <col min="4109" max="4109" width="12.140625" style="9" bestFit="1" customWidth="1"/>
    <col min="4110" max="4110" width="8.7109375" style="9" customWidth="1"/>
    <col min="4111" max="4111" width="13.7109375" style="9" customWidth="1"/>
    <col min="4112" max="4112" width="12.140625" style="9" bestFit="1" customWidth="1"/>
    <col min="4113" max="4113" width="8.42578125" style="9" customWidth="1"/>
    <col min="4114" max="4114" width="13.7109375" style="9" customWidth="1"/>
    <col min="4115" max="4117" width="24.7109375" style="9" customWidth="1"/>
    <col min="4118" max="4118" width="12.140625" style="9" bestFit="1" customWidth="1"/>
    <col min="4119" max="4119" width="8.7109375" style="9" customWidth="1"/>
    <col min="4120" max="4120" width="13.7109375" style="9" customWidth="1"/>
    <col min="4121" max="4121" width="12.140625" style="9" bestFit="1" customWidth="1"/>
    <col min="4122" max="4122" width="8.42578125" style="9" customWidth="1"/>
    <col min="4123" max="4123" width="13.7109375" style="9" customWidth="1"/>
    <col min="4124" max="4124" width="12.140625" style="9" bestFit="1" customWidth="1"/>
    <col min="4125" max="4125" width="10.7109375" style="9" customWidth="1"/>
    <col min="4126" max="4126" width="13.7109375" style="9" customWidth="1"/>
    <col min="4127" max="4127" width="12.140625" style="9" bestFit="1" customWidth="1"/>
    <col min="4128" max="4128" width="9" style="9" customWidth="1"/>
    <col min="4129" max="4129" width="13.7109375" style="9" customWidth="1"/>
    <col min="4130" max="4132" width="24.7109375" style="9" customWidth="1"/>
    <col min="4133" max="4133" width="12.140625" style="9" bestFit="1" customWidth="1"/>
    <col min="4134" max="4134" width="10.5703125" style="9" customWidth="1"/>
    <col min="4135" max="4135" width="13.7109375" style="9" customWidth="1"/>
    <col min="4136" max="4136" width="12.140625" style="9" bestFit="1" customWidth="1"/>
    <col min="4137" max="4137" width="8.42578125" style="9" customWidth="1"/>
    <col min="4138" max="4138" width="13.7109375" style="9" customWidth="1"/>
    <col min="4139" max="4139" width="12.140625" style="9" bestFit="1" customWidth="1"/>
    <col min="4140" max="4140" width="8.7109375" style="9" customWidth="1"/>
    <col min="4141" max="4141" width="13.7109375" style="9" customWidth="1"/>
    <col min="4142" max="4142" width="12.140625" style="9" bestFit="1" customWidth="1"/>
    <col min="4143" max="4143" width="8.42578125" style="9" customWidth="1"/>
    <col min="4144" max="4144" width="13.7109375" style="9" customWidth="1"/>
    <col min="4145" max="4146" width="25.28515625" style="9" customWidth="1"/>
    <col min="4147" max="4149" width="24.7109375" style="9" customWidth="1"/>
    <col min="4150" max="4150" width="36.42578125" style="9" customWidth="1"/>
    <col min="4151" max="4151" width="41.7109375" style="9" customWidth="1"/>
    <col min="4152" max="4152" width="46.140625" style="9" customWidth="1"/>
    <col min="4153" max="4153" width="45.140625" style="9" customWidth="1"/>
    <col min="4154" max="4154" width="44.42578125" style="9" customWidth="1"/>
    <col min="4155" max="4155" width="52.7109375" style="9" customWidth="1"/>
    <col min="4156" max="4156" width="48.28515625" style="9" customWidth="1"/>
    <col min="4157" max="4157" width="51.42578125" style="9" customWidth="1"/>
    <col min="4158" max="4158" width="49.140625" style="9" customWidth="1"/>
    <col min="4159" max="4159" width="46" style="9" customWidth="1"/>
    <col min="4160" max="4160" width="41.5703125" style="9" customWidth="1"/>
    <col min="4161" max="4161" width="48" style="9" customWidth="1"/>
    <col min="4162" max="4162" width="16.42578125" style="9" customWidth="1"/>
    <col min="4163" max="4163" width="15.85546875" style="9" customWidth="1"/>
    <col min="4164" max="4346" width="11.42578125" style="9"/>
    <col min="4347" max="4347" width="4.42578125" style="9" customWidth="1"/>
    <col min="4348" max="4348" width="5.28515625" style="9" customWidth="1"/>
    <col min="4349" max="4349" width="5.42578125" style="9" customWidth="1"/>
    <col min="4350" max="4350" width="5.28515625" style="9" customWidth="1"/>
    <col min="4351" max="4351" width="7" style="9" customWidth="1"/>
    <col min="4352" max="4352" width="5.42578125" style="9" customWidth="1"/>
    <col min="4353" max="4353" width="20.28515625" style="9" customWidth="1"/>
    <col min="4354" max="4354" width="43" style="9" customWidth="1"/>
    <col min="4355" max="4355" width="35" style="9" customWidth="1"/>
    <col min="4356" max="4356" width="18.42578125" style="9" customWidth="1"/>
    <col min="4357" max="4358" width="14.7109375" style="9" customWidth="1"/>
    <col min="4359" max="4359" width="12.140625" style="9" bestFit="1" customWidth="1"/>
    <col min="4360" max="4360" width="8.42578125" style="9" customWidth="1"/>
    <col min="4361" max="4361" width="13.7109375" style="9" customWidth="1"/>
    <col min="4362" max="4362" width="12.140625" style="9" bestFit="1" customWidth="1"/>
    <col min="4363" max="4363" width="8.42578125" style="9" customWidth="1"/>
    <col min="4364" max="4364" width="13.7109375" style="9" customWidth="1"/>
    <col min="4365" max="4365" width="12.140625" style="9" bestFit="1" customWidth="1"/>
    <col min="4366" max="4366" width="8.7109375" style="9" customWidth="1"/>
    <col min="4367" max="4367" width="13.7109375" style="9" customWidth="1"/>
    <col min="4368" max="4368" width="12.140625" style="9" bestFit="1" customWidth="1"/>
    <col min="4369" max="4369" width="8.42578125" style="9" customWidth="1"/>
    <col min="4370" max="4370" width="13.7109375" style="9" customWidth="1"/>
    <col min="4371" max="4373" width="24.7109375" style="9" customWidth="1"/>
    <col min="4374" max="4374" width="12.140625" style="9" bestFit="1" customWidth="1"/>
    <col min="4375" max="4375" width="8.7109375" style="9" customWidth="1"/>
    <col min="4376" max="4376" width="13.7109375" style="9" customWidth="1"/>
    <col min="4377" max="4377" width="12.140625" style="9" bestFit="1" customWidth="1"/>
    <col min="4378" max="4378" width="8.42578125" style="9" customWidth="1"/>
    <col min="4379" max="4379" width="13.7109375" style="9" customWidth="1"/>
    <col min="4380" max="4380" width="12.140625" style="9" bestFit="1" customWidth="1"/>
    <col min="4381" max="4381" width="10.7109375" style="9" customWidth="1"/>
    <col min="4382" max="4382" width="13.7109375" style="9" customWidth="1"/>
    <col min="4383" max="4383" width="12.140625" style="9" bestFit="1" customWidth="1"/>
    <col min="4384" max="4384" width="9" style="9" customWidth="1"/>
    <col min="4385" max="4385" width="13.7109375" style="9" customWidth="1"/>
    <col min="4386" max="4388" width="24.7109375" style="9" customWidth="1"/>
    <col min="4389" max="4389" width="12.140625" style="9" bestFit="1" customWidth="1"/>
    <col min="4390" max="4390" width="10.5703125" style="9" customWidth="1"/>
    <col min="4391" max="4391" width="13.7109375" style="9" customWidth="1"/>
    <col min="4392" max="4392" width="12.140625" style="9" bestFit="1" customWidth="1"/>
    <col min="4393" max="4393" width="8.42578125" style="9" customWidth="1"/>
    <col min="4394" max="4394" width="13.7109375" style="9" customWidth="1"/>
    <col min="4395" max="4395" width="12.140625" style="9" bestFit="1" customWidth="1"/>
    <col min="4396" max="4396" width="8.7109375" style="9" customWidth="1"/>
    <col min="4397" max="4397" width="13.7109375" style="9" customWidth="1"/>
    <col min="4398" max="4398" width="12.140625" style="9" bestFit="1" customWidth="1"/>
    <col min="4399" max="4399" width="8.42578125" style="9" customWidth="1"/>
    <col min="4400" max="4400" width="13.7109375" style="9" customWidth="1"/>
    <col min="4401" max="4402" width="25.28515625" style="9" customWidth="1"/>
    <col min="4403" max="4405" width="24.7109375" style="9" customWidth="1"/>
    <col min="4406" max="4406" width="36.42578125" style="9" customWidth="1"/>
    <col min="4407" max="4407" width="41.7109375" style="9" customWidth="1"/>
    <col min="4408" max="4408" width="46.140625" style="9" customWidth="1"/>
    <col min="4409" max="4409" width="45.140625" style="9" customWidth="1"/>
    <col min="4410" max="4410" width="44.42578125" style="9" customWidth="1"/>
    <col min="4411" max="4411" width="52.7109375" style="9" customWidth="1"/>
    <col min="4412" max="4412" width="48.28515625" style="9" customWidth="1"/>
    <col min="4413" max="4413" width="51.42578125" style="9" customWidth="1"/>
    <col min="4414" max="4414" width="49.140625" style="9" customWidth="1"/>
    <col min="4415" max="4415" width="46" style="9" customWidth="1"/>
    <col min="4416" max="4416" width="41.5703125" style="9" customWidth="1"/>
    <col min="4417" max="4417" width="48" style="9" customWidth="1"/>
    <col min="4418" max="4418" width="16.42578125" style="9" customWidth="1"/>
    <col min="4419" max="4419" width="15.85546875" style="9" customWidth="1"/>
    <col min="4420" max="4602" width="11.42578125" style="9"/>
    <col min="4603" max="4603" width="4.42578125" style="9" customWidth="1"/>
    <col min="4604" max="4604" width="5.28515625" style="9" customWidth="1"/>
    <col min="4605" max="4605" width="5.42578125" style="9" customWidth="1"/>
    <col min="4606" max="4606" width="5.28515625" style="9" customWidth="1"/>
    <col min="4607" max="4607" width="7" style="9" customWidth="1"/>
    <col min="4608" max="4608" width="5.42578125" style="9" customWidth="1"/>
    <col min="4609" max="4609" width="20.28515625" style="9" customWidth="1"/>
    <col min="4610" max="4610" width="43" style="9" customWidth="1"/>
    <col min="4611" max="4611" width="35" style="9" customWidth="1"/>
    <col min="4612" max="4612" width="18.42578125" style="9" customWidth="1"/>
    <col min="4613" max="4614" width="14.7109375" style="9" customWidth="1"/>
    <col min="4615" max="4615" width="12.140625" style="9" bestFit="1" customWidth="1"/>
    <col min="4616" max="4616" width="8.42578125" style="9" customWidth="1"/>
    <col min="4617" max="4617" width="13.7109375" style="9" customWidth="1"/>
    <col min="4618" max="4618" width="12.140625" style="9" bestFit="1" customWidth="1"/>
    <col min="4619" max="4619" width="8.42578125" style="9" customWidth="1"/>
    <col min="4620" max="4620" width="13.7109375" style="9" customWidth="1"/>
    <col min="4621" max="4621" width="12.140625" style="9" bestFit="1" customWidth="1"/>
    <col min="4622" max="4622" width="8.7109375" style="9" customWidth="1"/>
    <col min="4623" max="4623" width="13.7109375" style="9" customWidth="1"/>
    <col min="4624" max="4624" width="12.140625" style="9" bestFit="1" customWidth="1"/>
    <col min="4625" max="4625" width="8.42578125" style="9" customWidth="1"/>
    <col min="4626" max="4626" width="13.7109375" style="9" customWidth="1"/>
    <col min="4627" max="4629" width="24.7109375" style="9" customWidth="1"/>
    <col min="4630" max="4630" width="12.140625" style="9" bestFit="1" customWidth="1"/>
    <col min="4631" max="4631" width="8.7109375" style="9" customWidth="1"/>
    <col min="4632" max="4632" width="13.7109375" style="9" customWidth="1"/>
    <col min="4633" max="4633" width="12.140625" style="9" bestFit="1" customWidth="1"/>
    <col min="4634" max="4634" width="8.42578125" style="9" customWidth="1"/>
    <col min="4635" max="4635" width="13.7109375" style="9" customWidth="1"/>
    <col min="4636" max="4636" width="12.140625" style="9" bestFit="1" customWidth="1"/>
    <col min="4637" max="4637" width="10.7109375" style="9" customWidth="1"/>
    <col min="4638" max="4638" width="13.7109375" style="9" customWidth="1"/>
    <col min="4639" max="4639" width="12.140625" style="9" bestFit="1" customWidth="1"/>
    <col min="4640" max="4640" width="9" style="9" customWidth="1"/>
    <col min="4641" max="4641" width="13.7109375" style="9" customWidth="1"/>
    <col min="4642" max="4644" width="24.7109375" style="9" customWidth="1"/>
    <col min="4645" max="4645" width="12.140625" style="9" bestFit="1" customWidth="1"/>
    <col min="4646" max="4646" width="10.5703125" style="9" customWidth="1"/>
    <col min="4647" max="4647" width="13.7109375" style="9" customWidth="1"/>
    <col min="4648" max="4648" width="12.140625" style="9" bestFit="1" customWidth="1"/>
    <col min="4649" max="4649" width="8.42578125" style="9" customWidth="1"/>
    <col min="4650" max="4650" width="13.7109375" style="9" customWidth="1"/>
    <col min="4651" max="4651" width="12.140625" style="9" bestFit="1" customWidth="1"/>
    <col min="4652" max="4652" width="8.7109375" style="9" customWidth="1"/>
    <col min="4653" max="4653" width="13.7109375" style="9" customWidth="1"/>
    <col min="4654" max="4654" width="12.140625" style="9" bestFit="1" customWidth="1"/>
    <col min="4655" max="4655" width="8.42578125" style="9" customWidth="1"/>
    <col min="4656" max="4656" width="13.7109375" style="9" customWidth="1"/>
    <col min="4657" max="4658" width="25.28515625" style="9" customWidth="1"/>
    <col min="4659" max="4661" width="24.7109375" style="9" customWidth="1"/>
    <col min="4662" max="4662" width="36.42578125" style="9" customWidth="1"/>
    <col min="4663" max="4663" width="41.7109375" style="9" customWidth="1"/>
    <col min="4664" max="4664" width="46.140625" style="9" customWidth="1"/>
    <col min="4665" max="4665" width="45.140625" style="9" customWidth="1"/>
    <col min="4666" max="4666" width="44.42578125" style="9" customWidth="1"/>
    <col min="4667" max="4667" width="52.7109375" style="9" customWidth="1"/>
    <col min="4668" max="4668" width="48.28515625" style="9" customWidth="1"/>
    <col min="4669" max="4669" width="51.42578125" style="9" customWidth="1"/>
    <col min="4670" max="4670" width="49.140625" style="9" customWidth="1"/>
    <col min="4671" max="4671" width="46" style="9" customWidth="1"/>
    <col min="4672" max="4672" width="41.5703125" style="9" customWidth="1"/>
    <col min="4673" max="4673" width="48" style="9" customWidth="1"/>
    <col min="4674" max="4674" width="16.42578125" style="9" customWidth="1"/>
    <col min="4675" max="4675" width="15.85546875" style="9" customWidth="1"/>
    <col min="4676" max="4858" width="11.42578125" style="9"/>
    <col min="4859" max="4859" width="4.42578125" style="9" customWidth="1"/>
    <col min="4860" max="4860" width="5.28515625" style="9" customWidth="1"/>
    <col min="4861" max="4861" width="5.42578125" style="9" customWidth="1"/>
    <col min="4862" max="4862" width="5.28515625" style="9" customWidth="1"/>
    <col min="4863" max="4863" width="7" style="9" customWidth="1"/>
    <col min="4864" max="4864" width="5.42578125" style="9" customWidth="1"/>
    <col min="4865" max="4865" width="20.28515625" style="9" customWidth="1"/>
    <col min="4866" max="4866" width="43" style="9" customWidth="1"/>
    <col min="4867" max="4867" width="35" style="9" customWidth="1"/>
    <col min="4868" max="4868" width="18.42578125" style="9" customWidth="1"/>
    <col min="4869" max="4870" width="14.7109375" style="9" customWidth="1"/>
    <col min="4871" max="4871" width="12.140625" style="9" bestFit="1" customWidth="1"/>
    <col min="4872" max="4872" width="8.42578125" style="9" customWidth="1"/>
    <col min="4873" max="4873" width="13.7109375" style="9" customWidth="1"/>
    <col min="4874" max="4874" width="12.140625" style="9" bestFit="1" customWidth="1"/>
    <col min="4875" max="4875" width="8.42578125" style="9" customWidth="1"/>
    <col min="4876" max="4876" width="13.7109375" style="9" customWidth="1"/>
    <col min="4877" max="4877" width="12.140625" style="9" bestFit="1" customWidth="1"/>
    <col min="4878" max="4878" width="8.7109375" style="9" customWidth="1"/>
    <col min="4879" max="4879" width="13.7109375" style="9" customWidth="1"/>
    <col min="4880" max="4880" width="12.140625" style="9" bestFit="1" customWidth="1"/>
    <col min="4881" max="4881" width="8.42578125" style="9" customWidth="1"/>
    <col min="4882" max="4882" width="13.7109375" style="9" customWidth="1"/>
    <col min="4883" max="4885" width="24.7109375" style="9" customWidth="1"/>
    <col min="4886" max="4886" width="12.140625" style="9" bestFit="1" customWidth="1"/>
    <col min="4887" max="4887" width="8.7109375" style="9" customWidth="1"/>
    <col min="4888" max="4888" width="13.7109375" style="9" customWidth="1"/>
    <col min="4889" max="4889" width="12.140625" style="9" bestFit="1" customWidth="1"/>
    <col min="4890" max="4890" width="8.42578125" style="9" customWidth="1"/>
    <col min="4891" max="4891" width="13.7109375" style="9" customWidth="1"/>
    <col min="4892" max="4892" width="12.140625" style="9" bestFit="1" customWidth="1"/>
    <col min="4893" max="4893" width="10.7109375" style="9" customWidth="1"/>
    <col min="4894" max="4894" width="13.7109375" style="9" customWidth="1"/>
    <col min="4895" max="4895" width="12.140625" style="9" bestFit="1" customWidth="1"/>
    <col min="4896" max="4896" width="9" style="9" customWidth="1"/>
    <col min="4897" max="4897" width="13.7109375" style="9" customWidth="1"/>
    <col min="4898" max="4900" width="24.7109375" style="9" customWidth="1"/>
    <col min="4901" max="4901" width="12.140625" style="9" bestFit="1" customWidth="1"/>
    <col min="4902" max="4902" width="10.5703125" style="9" customWidth="1"/>
    <col min="4903" max="4903" width="13.7109375" style="9" customWidth="1"/>
    <col min="4904" max="4904" width="12.140625" style="9" bestFit="1" customWidth="1"/>
    <col min="4905" max="4905" width="8.42578125" style="9" customWidth="1"/>
    <col min="4906" max="4906" width="13.7109375" style="9" customWidth="1"/>
    <col min="4907" max="4907" width="12.140625" style="9" bestFit="1" customWidth="1"/>
    <col min="4908" max="4908" width="8.7109375" style="9" customWidth="1"/>
    <col min="4909" max="4909" width="13.7109375" style="9" customWidth="1"/>
    <col min="4910" max="4910" width="12.140625" style="9" bestFit="1" customWidth="1"/>
    <col min="4911" max="4911" width="8.42578125" style="9" customWidth="1"/>
    <col min="4912" max="4912" width="13.7109375" style="9" customWidth="1"/>
    <col min="4913" max="4914" width="25.28515625" style="9" customWidth="1"/>
    <col min="4915" max="4917" width="24.7109375" style="9" customWidth="1"/>
    <col min="4918" max="4918" width="36.42578125" style="9" customWidth="1"/>
    <col min="4919" max="4919" width="41.7109375" style="9" customWidth="1"/>
    <col min="4920" max="4920" width="46.140625" style="9" customWidth="1"/>
    <col min="4921" max="4921" width="45.140625" style="9" customWidth="1"/>
    <col min="4922" max="4922" width="44.42578125" style="9" customWidth="1"/>
    <col min="4923" max="4923" width="52.7109375" style="9" customWidth="1"/>
    <col min="4924" max="4924" width="48.28515625" style="9" customWidth="1"/>
    <col min="4925" max="4925" width="51.42578125" style="9" customWidth="1"/>
    <col min="4926" max="4926" width="49.140625" style="9" customWidth="1"/>
    <col min="4927" max="4927" width="46" style="9" customWidth="1"/>
    <col min="4928" max="4928" width="41.5703125" style="9" customWidth="1"/>
    <col min="4929" max="4929" width="48" style="9" customWidth="1"/>
    <col min="4930" max="4930" width="16.42578125" style="9" customWidth="1"/>
    <col min="4931" max="4931" width="15.85546875" style="9" customWidth="1"/>
    <col min="4932" max="5114" width="11.42578125" style="9"/>
    <col min="5115" max="5115" width="4.42578125" style="9" customWidth="1"/>
    <col min="5116" max="5116" width="5.28515625" style="9" customWidth="1"/>
    <col min="5117" max="5117" width="5.42578125" style="9" customWidth="1"/>
    <col min="5118" max="5118" width="5.28515625" style="9" customWidth="1"/>
    <col min="5119" max="5119" width="7" style="9" customWidth="1"/>
    <col min="5120" max="5120" width="5.42578125" style="9" customWidth="1"/>
    <col min="5121" max="5121" width="20.28515625" style="9" customWidth="1"/>
    <col min="5122" max="5122" width="43" style="9" customWidth="1"/>
    <col min="5123" max="5123" width="35" style="9" customWidth="1"/>
    <col min="5124" max="5124" width="18.42578125" style="9" customWidth="1"/>
    <col min="5125" max="5126" width="14.7109375" style="9" customWidth="1"/>
    <col min="5127" max="5127" width="12.140625" style="9" bestFit="1" customWidth="1"/>
    <col min="5128" max="5128" width="8.42578125" style="9" customWidth="1"/>
    <col min="5129" max="5129" width="13.7109375" style="9" customWidth="1"/>
    <col min="5130" max="5130" width="12.140625" style="9" bestFit="1" customWidth="1"/>
    <col min="5131" max="5131" width="8.42578125" style="9" customWidth="1"/>
    <col min="5132" max="5132" width="13.7109375" style="9" customWidth="1"/>
    <col min="5133" max="5133" width="12.140625" style="9" bestFit="1" customWidth="1"/>
    <col min="5134" max="5134" width="8.7109375" style="9" customWidth="1"/>
    <col min="5135" max="5135" width="13.7109375" style="9" customWidth="1"/>
    <col min="5136" max="5136" width="12.140625" style="9" bestFit="1" customWidth="1"/>
    <col min="5137" max="5137" width="8.42578125" style="9" customWidth="1"/>
    <col min="5138" max="5138" width="13.7109375" style="9" customWidth="1"/>
    <col min="5139" max="5141" width="24.7109375" style="9" customWidth="1"/>
    <col min="5142" max="5142" width="12.140625" style="9" bestFit="1" customWidth="1"/>
    <col min="5143" max="5143" width="8.7109375" style="9" customWidth="1"/>
    <col min="5144" max="5144" width="13.7109375" style="9" customWidth="1"/>
    <col min="5145" max="5145" width="12.140625" style="9" bestFit="1" customWidth="1"/>
    <col min="5146" max="5146" width="8.42578125" style="9" customWidth="1"/>
    <col min="5147" max="5147" width="13.7109375" style="9" customWidth="1"/>
    <col min="5148" max="5148" width="12.140625" style="9" bestFit="1" customWidth="1"/>
    <col min="5149" max="5149" width="10.7109375" style="9" customWidth="1"/>
    <col min="5150" max="5150" width="13.7109375" style="9" customWidth="1"/>
    <col min="5151" max="5151" width="12.140625" style="9" bestFit="1" customWidth="1"/>
    <col min="5152" max="5152" width="9" style="9" customWidth="1"/>
    <col min="5153" max="5153" width="13.7109375" style="9" customWidth="1"/>
    <col min="5154" max="5156" width="24.7109375" style="9" customWidth="1"/>
    <col min="5157" max="5157" width="12.140625" style="9" bestFit="1" customWidth="1"/>
    <col min="5158" max="5158" width="10.5703125" style="9" customWidth="1"/>
    <col min="5159" max="5159" width="13.7109375" style="9" customWidth="1"/>
    <col min="5160" max="5160" width="12.140625" style="9" bestFit="1" customWidth="1"/>
    <col min="5161" max="5161" width="8.42578125" style="9" customWidth="1"/>
    <col min="5162" max="5162" width="13.7109375" style="9" customWidth="1"/>
    <col min="5163" max="5163" width="12.140625" style="9" bestFit="1" customWidth="1"/>
    <col min="5164" max="5164" width="8.7109375" style="9" customWidth="1"/>
    <col min="5165" max="5165" width="13.7109375" style="9" customWidth="1"/>
    <col min="5166" max="5166" width="12.140625" style="9" bestFit="1" customWidth="1"/>
    <col min="5167" max="5167" width="8.42578125" style="9" customWidth="1"/>
    <col min="5168" max="5168" width="13.7109375" style="9" customWidth="1"/>
    <col min="5169" max="5170" width="25.28515625" style="9" customWidth="1"/>
    <col min="5171" max="5173" width="24.7109375" style="9" customWidth="1"/>
    <col min="5174" max="5174" width="36.42578125" style="9" customWidth="1"/>
    <col min="5175" max="5175" width="41.7109375" style="9" customWidth="1"/>
    <col min="5176" max="5176" width="46.140625" style="9" customWidth="1"/>
    <col min="5177" max="5177" width="45.140625" style="9" customWidth="1"/>
    <col min="5178" max="5178" width="44.42578125" style="9" customWidth="1"/>
    <col min="5179" max="5179" width="52.7109375" style="9" customWidth="1"/>
    <col min="5180" max="5180" width="48.28515625" style="9" customWidth="1"/>
    <col min="5181" max="5181" width="51.42578125" style="9" customWidth="1"/>
    <col min="5182" max="5182" width="49.140625" style="9" customWidth="1"/>
    <col min="5183" max="5183" width="46" style="9" customWidth="1"/>
    <col min="5184" max="5184" width="41.5703125" style="9" customWidth="1"/>
    <col min="5185" max="5185" width="48" style="9" customWidth="1"/>
    <col min="5186" max="5186" width="16.42578125" style="9" customWidth="1"/>
    <col min="5187" max="5187" width="15.85546875" style="9" customWidth="1"/>
    <col min="5188" max="5370" width="11.42578125" style="9"/>
    <col min="5371" max="5371" width="4.42578125" style="9" customWidth="1"/>
    <col min="5372" max="5372" width="5.28515625" style="9" customWidth="1"/>
    <col min="5373" max="5373" width="5.42578125" style="9" customWidth="1"/>
    <col min="5374" max="5374" width="5.28515625" style="9" customWidth="1"/>
    <col min="5375" max="5375" width="7" style="9" customWidth="1"/>
    <col min="5376" max="5376" width="5.42578125" style="9" customWidth="1"/>
    <col min="5377" max="5377" width="20.28515625" style="9" customWidth="1"/>
    <col min="5378" max="5378" width="43" style="9" customWidth="1"/>
    <col min="5379" max="5379" width="35" style="9" customWidth="1"/>
    <col min="5380" max="5380" width="18.42578125" style="9" customWidth="1"/>
    <col min="5381" max="5382" width="14.7109375" style="9" customWidth="1"/>
    <col min="5383" max="5383" width="12.140625" style="9" bestFit="1" customWidth="1"/>
    <col min="5384" max="5384" width="8.42578125" style="9" customWidth="1"/>
    <col min="5385" max="5385" width="13.7109375" style="9" customWidth="1"/>
    <col min="5386" max="5386" width="12.140625" style="9" bestFit="1" customWidth="1"/>
    <col min="5387" max="5387" width="8.42578125" style="9" customWidth="1"/>
    <col min="5388" max="5388" width="13.7109375" style="9" customWidth="1"/>
    <col min="5389" max="5389" width="12.140625" style="9" bestFit="1" customWidth="1"/>
    <col min="5390" max="5390" width="8.7109375" style="9" customWidth="1"/>
    <col min="5391" max="5391" width="13.7109375" style="9" customWidth="1"/>
    <col min="5392" max="5392" width="12.140625" style="9" bestFit="1" customWidth="1"/>
    <col min="5393" max="5393" width="8.42578125" style="9" customWidth="1"/>
    <col min="5394" max="5394" width="13.7109375" style="9" customWidth="1"/>
    <col min="5395" max="5397" width="24.7109375" style="9" customWidth="1"/>
    <col min="5398" max="5398" width="12.140625" style="9" bestFit="1" customWidth="1"/>
    <col min="5399" max="5399" width="8.7109375" style="9" customWidth="1"/>
    <col min="5400" max="5400" width="13.7109375" style="9" customWidth="1"/>
    <col min="5401" max="5401" width="12.140625" style="9" bestFit="1" customWidth="1"/>
    <col min="5402" max="5402" width="8.42578125" style="9" customWidth="1"/>
    <col min="5403" max="5403" width="13.7109375" style="9" customWidth="1"/>
    <col min="5404" max="5404" width="12.140625" style="9" bestFit="1" customWidth="1"/>
    <col min="5405" max="5405" width="10.7109375" style="9" customWidth="1"/>
    <col min="5406" max="5406" width="13.7109375" style="9" customWidth="1"/>
    <col min="5407" max="5407" width="12.140625" style="9" bestFit="1" customWidth="1"/>
    <col min="5408" max="5408" width="9" style="9" customWidth="1"/>
    <col min="5409" max="5409" width="13.7109375" style="9" customWidth="1"/>
    <col min="5410" max="5412" width="24.7109375" style="9" customWidth="1"/>
    <col min="5413" max="5413" width="12.140625" style="9" bestFit="1" customWidth="1"/>
    <col min="5414" max="5414" width="10.5703125" style="9" customWidth="1"/>
    <col min="5415" max="5415" width="13.7109375" style="9" customWidth="1"/>
    <col min="5416" max="5416" width="12.140625" style="9" bestFit="1" customWidth="1"/>
    <col min="5417" max="5417" width="8.42578125" style="9" customWidth="1"/>
    <col min="5418" max="5418" width="13.7109375" style="9" customWidth="1"/>
    <col min="5419" max="5419" width="12.140625" style="9" bestFit="1" customWidth="1"/>
    <col min="5420" max="5420" width="8.7109375" style="9" customWidth="1"/>
    <col min="5421" max="5421" width="13.7109375" style="9" customWidth="1"/>
    <col min="5422" max="5422" width="12.140625" style="9" bestFit="1" customWidth="1"/>
    <col min="5423" max="5423" width="8.42578125" style="9" customWidth="1"/>
    <col min="5424" max="5424" width="13.7109375" style="9" customWidth="1"/>
    <col min="5425" max="5426" width="25.28515625" style="9" customWidth="1"/>
    <col min="5427" max="5429" width="24.7109375" style="9" customWidth="1"/>
    <col min="5430" max="5430" width="36.42578125" style="9" customWidth="1"/>
    <col min="5431" max="5431" width="41.7109375" style="9" customWidth="1"/>
    <col min="5432" max="5432" width="46.140625" style="9" customWidth="1"/>
    <col min="5433" max="5433" width="45.140625" style="9" customWidth="1"/>
    <col min="5434" max="5434" width="44.42578125" style="9" customWidth="1"/>
    <col min="5435" max="5435" width="52.7109375" style="9" customWidth="1"/>
    <col min="5436" max="5436" width="48.28515625" style="9" customWidth="1"/>
    <col min="5437" max="5437" width="51.42578125" style="9" customWidth="1"/>
    <col min="5438" max="5438" width="49.140625" style="9" customWidth="1"/>
    <col min="5439" max="5439" width="46" style="9" customWidth="1"/>
    <col min="5440" max="5440" width="41.5703125" style="9" customWidth="1"/>
    <col min="5441" max="5441" width="48" style="9" customWidth="1"/>
    <col min="5442" max="5442" width="16.42578125" style="9" customWidth="1"/>
    <col min="5443" max="5443" width="15.85546875" style="9" customWidth="1"/>
    <col min="5444" max="5626" width="11.42578125" style="9"/>
    <col min="5627" max="5627" width="4.42578125" style="9" customWidth="1"/>
    <col min="5628" max="5628" width="5.28515625" style="9" customWidth="1"/>
    <col min="5629" max="5629" width="5.42578125" style="9" customWidth="1"/>
    <col min="5630" max="5630" width="5.28515625" style="9" customWidth="1"/>
    <col min="5631" max="5631" width="7" style="9" customWidth="1"/>
    <col min="5632" max="5632" width="5.42578125" style="9" customWidth="1"/>
    <col min="5633" max="5633" width="20.28515625" style="9" customWidth="1"/>
    <col min="5634" max="5634" width="43" style="9" customWidth="1"/>
    <col min="5635" max="5635" width="35" style="9" customWidth="1"/>
    <col min="5636" max="5636" width="18.42578125" style="9" customWidth="1"/>
    <col min="5637" max="5638" width="14.7109375" style="9" customWidth="1"/>
    <col min="5639" max="5639" width="12.140625" style="9" bestFit="1" customWidth="1"/>
    <col min="5640" max="5640" width="8.42578125" style="9" customWidth="1"/>
    <col min="5641" max="5641" width="13.7109375" style="9" customWidth="1"/>
    <col min="5642" max="5642" width="12.140625" style="9" bestFit="1" customWidth="1"/>
    <col min="5643" max="5643" width="8.42578125" style="9" customWidth="1"/>
    <col min="5644" max="5644" width="13.7109375" style="9" customWidth="1"/>
    <col min="5645" max="5645" width="12.140625" style="9" bestFit="1" customWidth="1"/>
    <col min="5646" max="5646" width="8.7109375" style="9" customWidth="1"/>
    <col min="5647" max="5647" width="13.7109375" style="9" customWidth="1"/>
    <col min="5648" max="5648" width="12.140625" style="9" bestFit="1" customWidth="1"/>
    <col min="5649" max="5649" width="8.42578125" style="9" customWidth="1"/>
    <col min="5650" max="5650" width="13.7109375" style="9" customWidth="1"/>
    <col min="5651" max="5653" width="24.7109375" style="9" customWidth="1"/>
    <col min="5654" max="5654" width="12.140625" style="9" bestFit="1" customWidth="1"/>
    <col min="5655" max="5655" width="8.7109375" style="9" customWidth="1"/>
    <col min="5656" max="5656" width="13.7109375" style="9" customWidth="1"/>
    <col min="5657" max="5657" width="12.140625" style="9" bestFit="1" customWidth="1"/>
    <col min="5658" max="5658" width="8.42578125" style="9" customWidth="1"/>
    <col min="5659" max="5659" width="13.7109375" style="9" customWidth="1"/>
    <col min="5660" max="5660" width="12.140625" style="9" bestFit="1" customWidth="1"/>
    <col min="5661" max="5661" width="10.7109375" style="9" customWidth="1"/>
    <col min="5662" max="5662" width="13.7109375" style="9" customWidth="1"/>
    <col min="5663" max="5663" width="12.140625" style="9" bestFit="1" customWidth="1"/>
    <col min="5664" max="5664" width="9" style="9" customWidth="1"/>
    <col min="5665" max="5665" width="13.7109375" style="9" customWidth="1"/>
    <col min="5666" max="5668" width="24.7109375" style="9" customWidth="1"/>
    <col min="5669" max="5669" width="12.140625" style="9" bestFit="1" customWidth="1"/>
    <col min="5670" max="5670" width="10.5703125" style="9" customWidth="1"/>
    <col min="5671" max="5671" width="13.7109375" style="9" customWidth="1"/>
    <col min="5672" max="5672" width="12.140625" style="9" bestFit="1" customWidth="1"/>
    <col min="5673" max="5673" width="8.42578125" style="9" customWidth="1"/>
    <col min="5674" max="5674" width="13.7109375" style="9" customWidth="1"/>
    <col min="5675" max="5675" width="12.140625" style="9" bestFit="1" customWidth="1"/>
    <col min="5676" max="5676" width="8.7109375" style="9" customWidth="1"/>
    <col min="5677" max="5677" width="13.7109375" style="9" customWidth="1"/>
    <col min="5678" max="5678" width="12.140625" style="9" bestFit="1" customWidth="1"/>
    <col min="5679" max="5679" width="8.42578125" style="9" customWidth="1"/>
    <col min="5680" max="5680" width="13.7109375" style="9" customWidth="1"/>
    <col min="5681" max="5682" width="25.28515625" style="9" customWidth="1"/>
    <col min="5683" max="5685" width="24.7109375" style="9" customWidth="1"/>
    <col min="5686" max="5686" width="36.42578125" style="9" customWidth="1"/>
    <col min="5687" max="5687" width="41.7109375" style="9" customWidth="1"/>
    <col min="5688" max="5688" width="46.140625" style="9" customWidth="1"/>
    <col min="5689" max="5689" width="45.140625" style="9" customWidth="1"/>
    <col min="5690" max="5690" width="44.42578125" style="9" customWidth="1"/>
    <col min="5691" max="5691" width="52.7109375" style="9" customWidth="1"/>
    <col min="5692" max="5692" width="48.28515625" style="9" customWidth="1"/>
    <col min="5693" max="5693" width="51.42578125" style="9" customWidth="1"/>
    <col min="5694" max="5694" width="49.140625" style="9" customWidth="1"/>
    <col min="5695" max="5695" width="46" style="9" customWidth="1"/>
    <col min="5696" max="5696" width="41.5703125" style="9" customWidth="1"/>
    <col min="5697" max="5697" width="48" style="9" customWidth="1"/>
    <col min="5698" max="5698" width="16.42578125" style="9" customWidth="1"/>
    <col min="5699" max="5699" width="15.85546875" style="9" customWidth="1"/>
    <col min="5700" max="5882" width="11.42578125" style="9"/>
    <col min="5883" max="5883" width="4.42578125" style="9" customWidth="1"/>
    <col min="5884" max="5884" width="5.28515625" style="9" customWidth="1"/>
    <col min="5885" max="5885" width="5.42578125" style="9" customWidth="1"/>
    <col min="5886" max="5886" width="5.28515625" style="9" customWidth="1"/>
    <col min="5887" max="5887" width="7" style="9" customWidth="1"/>
    <col min="5888" max="5888" width="5.42578125" style="9" customWidth="1"/>
    <col min="5889" max="5889" width="20.28515625" style="9" customWidth="1"/>
    <col min="5890" max="5890" width="43" style="9" customWidth="1"/>
    <col min="5891" max="5891" width="35" style="9" customWidth="1"/>
    <col min="5892" max="5892" width="18.42578125" style="9" customWidth="1"/>
    <col min="5893" max="5894" width="14.7109375" style="9" customWidth="1"/>
    <col min="5895" max="5895" width="12.140625" style="9" bestFit="1" customWidth="1"/>
    <col min="5896" max="5896" width="8.42578125" style="9" customWidth="1"/>
    <col min="5897" max="5897" width="13.7109375" style="9" customWidth="1"/>
    <col min="5898" max="5898" width="12.140625" style="9" bestFit="1" customWidth="1"/>
    <col min="5899" max="5899" width="8.42578125" style="9" customWidth="1"/>
    <col min="5900" max="5900" width="13.7109375" style="9" customWidth="1"/>
    <col min="5901" max="5901" width="12.140625" style="9" bestFit="1" customWidth="1"/>
    <col min="5902" max="5902" width="8.7109375" style="9" customWidth="1"/>
    <col min="5903" max="5903" width="13.7109375" style="9" customWidth="1"/>
    <col min="5904" max="5904" width="12.140625" style="9" bestFit="1" customWidth="1"/>
    <col min="5905" max="5905" width="8.42578125" style="9" customWidth="1"/>
    <col min="5906" max="5906" width="13.7109375" style="9" customWidth="1"/>
    <col min="5907" max="5909" width="24.7109375" style="9" customWidth="1"/>
    <col min="5910" max="5910" width="12.140625" style="9" bestFit="1" customWidth="1"/>
    <col min="5911" max="5911" width="8.7109375" style="9" customWidth="1"/>
    <col min="5912" max="5912" width="13.7109375" style="9" customWidth="1"/>
    <col min="5913" max="5913" width="12.140625" style="9" bestFit="1" customWidth="1"/>
    <col min="5914" max="5914" width="8.42578125" style="9" customWidth="1"/>
    <col min="5915" max="5915" width="13.7109375" style="9" customWidth="1"/>
    <col min="5916" max="5916" width="12.140625" style="9" bestFit="1" customWidth="1"/>
    <col min="5917" max="5917" width="10.7109375" style="9" customWidth="1"/>
    <col min="5918" max="5918" width="13.7109375" style="9" customWidth="1"/>
    <col min="5919" max="5919" width="12.140625" style="9" bestFit="1" customWidth="1"/>
    <col min="5920" max="5920" width="9" style="9" customWidth="1"/>
    <col min="5921" max="5921" width="13.7109375" style="9" customWidth="1"/>
    <col min="5922" max="5924" width="24.7109375" style="9" customWidth="1"/>
    <col min="5925" max="5925" width="12.140625" style="9" bestFit="1" customWidth="1"/>
    <col min="5926" max="5926" width="10.5703125" style="9" customWidth="1"/>
    <col min="5927" max="5927" width="13.7109375" style="9" customWidth="1"/>
    <col min="5928" max="5928" width="12.140625" style="9" bestFit="1" customWidth="1"/>
    <col min="5929" max="5929" width="8.42578125" style="9" customWidth="1"/>
    <col min="5930" max="5930" width="13.7109375" style="9" customWidth="1"/>
    <col min="5931" max="5931" width="12.140625" style="9" bestFit="1" customWidth="1"/>
    <col min="5932" max="5932" width="8.7109375" style="9" customWidth="1"/>
    <col min="5933" max="5933" width="13.7109375" style="9" customWidth="1"/>
    <col min="5934" max="5934" width="12.140625" style="9" bestFit="1" customWidth="1"/>
    <col min="5935" max="5935" width="8.42578125" style="9" customWidth="1"/>
    <col min="5936" max="5936" width="13.7109375" style="9" customWidth="1"/>
    <col min="5937" max="5938" width="25.28515625" style="9" customWidth="1"/>
    <col min="5939" max="5941" width="24.7109375" style="9" customWidth="1"/>
    <col min="5942" max="5942" width="36.42578125" style="9" customWidth="1"/>
    <col min="5943" max="5943" width="41.7109375" style="9" customWidth="1"/>
    <col min="5944" max="5944" width="46.140625" style="9" customWidth="1"/>
    <col min="5945" max="5945" width="45.140625" style="9" customWidth="1"/>
    <col min="5946" max="5946" width="44.42578125" style="9" customWidth="1"/>
    <col min="5947" max="5947" width="52.7109375" style="9" customWidth="1"/>
    <col min="5948" max="5948" width="48.28515625" style="9" customWidth="1"/>
    <col min="5949" max="5949" width="51.42578125" style="9" customWidth="1"/>
    <col min="5950" max="5950" width="49.140625" style="9" customWidth="1"/>
    <col min="5951" max="5951" width="46" style="9" customWidth="1"/>
    <col min="5952" max="5952" width="41.5703125" style="9" customWidth="1"/>
    <col min="5953" max="5953" width="48" style="9" customWidth="1"/>
    <col min="5954" max="5954" width="16.42578125" style="9" customWidth="1"/>
    <col min="5955" max="5955" width="15.85546875" style="9" customWidth="1"/>
    <col min="5956" max="6138" width="11.42578125" style="9"/>
    <col min="6139" max="6139" width="4.42578125" style="9" customWidth="1"/>
    <col min="6140" max="6140" width="5.28515625" style="9" customWidth="1"/>
    <col min="6141" max="6141" width="5.42578125" style="9" customWidth="1"/>
    <col min="6142" max="6142" width="5.28515625" style="9" customWidth="1"/>
    <col min="6143" max="6143" width="7" style="9" customWidth="1"/>
    <col min="6144" max="6144" width="5.42578125" style="9" customWidth="1"/>
    <col min="6145" max="6145" width="20.28515625" style="9" customWidth="1"/>
    <col min="6146" max="6146" width="43" style="9" customWidth="1"/>
    <col min="6147" max="6147" width="35" style="9" customWidth="1"/>
    <col min="6148" max="6148" width="18.42578125" style="9" customWidth="1"/>
    <col min="6149" max="6150" width="14.7109375" style="9" customWidth="1"/>
    <col min="6151" max="6151" width="12.140625" style="9" bestFit="1" customWidth="1"/>
    <col min="6152" max="6152" width="8.42578125" style="9" customWidth="1"/>
    <col min="6153" max="6153" width="13.7109375" style="9" customWidth="1"/>
    <col min="6154" max="6154" width="12.140625" style="9" bestFit="1" customWidth="1"/>
    <col min="6155" max="6155" width="8.42578125" style="9" customWidth="1"/>
    <col min="6156" max="6156" width="13.7109375" style="9" customWidth="1"/>
    <col min="6157" max="6157" width="12.140625" style="9" bestFit="1" customWidth="1"/>
    <col min="6158" max="6158" width="8.7109375" style="9" customWidth="1"/>
    <col min="6159" max="6159" width="13.7109375" style="9" customWidth="1"/>
    <col min="6160" max="6160" width="12.140625" style="9" bestFit="1" customWidth="1"/>
    <col min="6161" max="6161" width="8.42578125" style="9" customWidth="1"/>
    <col min="6162" max="6162" width="13.7109375" style="9" customWidth="1"/>
    <col min="6163" max="6165" width="24.7109375" style="9" customWidth="1"/>
    <col min="6166" max="6166" width="12.140625" style="9" bestFit="1" customWidth="1"/>
    <col min="6167" max="6167" width="8.7109375" style="9" customWidth="1"/>
    <col min="6168" max="6168" width="13.7109375" style="9" customWidth="1"/>
    <col min="6169" max="6169" width="12.140625" style="9" bestFit="1" customWidth="1"/>
    <col min="6170" max="6170" width="8.42578125" style="9" customWidth="1"/>
    <col min="6171" max="6171" width="13.7109375" style="9" customWidth="1"/>
    <col min="6172" max="6172" width="12.140625" style="9" bestFit="1" customWidth="1"/>
    <col min="6173" max="6173" width="10.7109375" style="9" customWidth="1"/>
    <col min="6174" max="6174" width="13.7109375" style="9" customWidth="1"/>
    <col min="6175" max="6175" width="12.140625" style="9" bestFit="1" customWidth="1"/>
    <col min="6176" max="6176" width="9" style="9" customWidth="1"/>
    <col min="6177" max="6177" width="13.7109375" style="9" customWidth="1"/>
    <col min="6178" max="6180" width="24.7109375" style="9" customWidth="1"/>
    <col min="6181" max="6181" width="12.140625" style="9" bestFit="1" customWidth="1"/>
    <col min="6182" max="6182" width="10.5703125" style="9" customWidth="1"/>
    <col min="6183" max="6183" width="13.7109375" style="9" customWidth="1"/>
    <col min="6184" max="6184" width="12.140625" style="9" bestFit="1" customWidth="1"/>
    <col min="6185" max="6185" width="8.42578125" style="9" customWidth="1"/>
    <col min="6186" max="6186" width="13.7109375" style="9" customWidth="1"/>
    <col min="6187" max="6187" width="12.140625" style="9" bestFit="1" customWidth="1"/>
    <col min="6188" max="6188" width="8.7109375" style="9" customWidth="1"/>
    <col min="6189" max="6189" width="13.7109375" style="9" customWidth="1"/>
    <col min="6190" max="6190" width="12.140625" style="9" bestFit="1" customWidth="1"/>
    <col min="6191" max="6191" width="8.42578125" style="9" customWidth="1"/>
    <col min="6192" max="6192" width="13.7109375" style="9" customWidth="1"/>
    <col min="6193" max="6194" width="25.28515625" style="9" customWidth="1"/>
    <col min="6195" max="6197" width="24.7109375" style="9" customWidth="1"/>
    <col min="6198" max="6198" width="36.42578125" style="9" customWidth="1"/>
    <col min="6199" max="6199" width="41.7109375" style="9" customWidth="1"/>
    <col min="6200" max="6200" width="46.140625" style="9" customWidth="1"/>
    <col min="6201" max="6201" width="45.140625" style="9" customWidth="1"/>
    <col min="6202" max="6202" width="44.42578125" style="9" customWidth="1"/>
    <col min="6203" max="6203" width="52.7109375" style="9" customWidth="1"/>
    <col min="6204" max="6204" width="48.28515625" style="9" customWidth="1"/>
    <col min="6205" max="6205" width="51.42578125" style="9" customWidth="1"/>
    <col min="6206" max="6206" width="49.140625" style="9" customWidth="1"/>
    <col min="6207" max="6207" width="46" style="9" customWidth="1"/>
    <col min="6208" max="6208" width="41.5703125" style="9" customWidth="1"/>
    <col min="6209" max="6209" width="48" style="9" customWidth="1"/>
    <col min="6210" max="6210" width="16.42578125" style="9" customWidth="1"/>
    <col min="6211" max="6211" width="15.85546875" style="9" customWidth="1"/>
    <col min="6212" max="6394" width="11.42578125" style="9"/>
    <col min="6395" max="6395" width="4.42578125" style="9" customWidth="1"/>
    <col min="6396" max="6396" width="5.28515625" style="9" customWidth="1"/>
    <col min="6397" max="6397" width="5.42578125" style="9" customWidth="1"/>
    <col min="6398" max="6398" width="5.28515625" style="9" customWidth="1"/>
    <col min="6399" max="6399" width="7" style="9" customWidth="1"/>
    <col min="6400" max="6400" width="5.42578125" style="9" customWidth="1"/>
    <col min="6401" max="6401" width="20.28515625" style="9" customWidth="1"/>
    <col min="6402" max="6402" width="43" style="9" customWidth="1"/>
    <col min="6403" max="6403" width="35" style="9" customWidth="1"/>
    <col min="6404" max="6404" width="18.42578125" style="9" customWidth="1"/>
    <col min="6405" max="6406" width="14.7109375" style="9" customWidth="1"/>
    <col min="6407" max="6407" width="12.140625" style="9" bestFit="1" customWidth="1"/>
    <col min="6408" max="6408" width="8.42578125" style="9" customWidth="1"/>
    <col min="6409" max="6409" width="13.7109375" style="9" customWidth="1"/>
    <col min="6410" max="6410" width="12.140625" style="9" bestFit="1" customWidth="1"/>
    <col min="6411" max="6411" width="8.42578125" style="9" customWidth="1"/>
    <col min="6412" max="6412" width="13.7109375" style="9" customWidth="1"/>
    <col min="6413" max="6413" width="12.140625" style="9" bestFit="1" customWidth="1"/>
    <col min="6414" max="6414" width="8.7109375" style="9" customWidth="1"/>
    <col min="6415" max="6415" width="13.7109375" style="9" customWidth="1"/>
    <col min="6416" max="6416" width="12.140625" style="9" bestFit="1" customWidth="1"/>
    <col min="6417" max="6417" width="8.42578125" style="9" customWidth="1"/>
    <col min="6418" max="6418" width="13.7109375" style="9" customWidth="1"/>
    <col min="6419" max="6421" width="24.7109375" style="9" customWidth="1"/>
    <col min="6422" max="6422" width="12.140625" style="9" bestFit="1" customWidth="1"/>
    <col min="6423" max="6423" width="8.7109375" style="9" customWidth="1"/>
    <col min="6424" max="6424" width="13.7109375" style="9" customWidth="1"/>
    <col min="6425" max="6425" width="12.140625" style="9" bestFit="1" customWidth="1"/>
    <col min="6426" max="6426" width="8.42578125" style="9" customWidth="1"/>
    <col min="6427" max="6427" width="13.7109375" style="9" customWidth="1"/>
    <col min="6428" max="6428" width="12.140625" style="9" bestFit="1" customWidth="1"/>
    <col min="6429" max="6429" width="10.7109375" style="9" customWidth="1"/>
    <col min="6430" max="6430" width="13.7109375" style="9" customWidth="1"/>
    <col min="6431" max="6431" width="12.140625" style="9" bestFit="1" customWidth="1"/>
    <col min="6432" max="6432" width="9" style="9" customWidth="1"/>
    <col min="6433" max="6433" width="13.7109375" style="9" customWidth="1"/>
    <col min="6434" max="6436" width="24.7109375" style="9" customWidth="1"/>
    <col min="6437" max="6437" width="12.140625" style="9" bestFit="1" customWidth="1"/>
    <col min="6438" max="6438" width="10.5703125" style="9" customWidth="1"/>
    <col min="6439" max="6439" width="13.7109375" style="9" customWidth="1"/>
    <col min="6440" max="6440" width="12.140625" style="9" bestFit="1" customWidth="1"/>
    <col min="6441" max="6441" width="8.42578125" style="9" customWidth="1"/>
    <col min="6442" max="6442" width="13.7109375" style="9" customWidth="1"/>
    <col min="6443" max="6443" width="12.140625" style="9" bestFit="1" customWidth="1"/>
    <col min="6444" max="6444" width="8.7109375" style="9" customWidth="1"/>
    <col min="6445" max="6445" width="13.7109375" style="9" customWidth="1"/>
    <col min="6446" max="6446" width="12.140625" style="9" bestFit="1" customWidth="1"/>
    <col min="6447" max="6447" width="8.42578125" style="9" customWidth="1"/>
    <col min="6448" max="6448" width="13.7109375" style="9" customWidth="1"/>
    <col min="6449" max="6450" width="25.28515625" style="9" customWidth="1"/>
    <col min="6451" max="6453" width="24.7109375" style="9" customWidth="1"/>
    <col min="6454" max="6454" width="36.42578125" style="9" customWidth="1"/>
    <col min="6455" max="6455" width="41.7109375" style="9" customWidth="1"/>
    <col min="6456" max="6456" width="46.140625" style="9" customWidth="1"/>
    <col min="6457" max="6457" width="45.140625" style="9" customWidth="1"/>
    <col min="6458" max="6458" width="44.42578125" style="9" customWidth="1"/>
    <col min="6459" max="6459" width="52.7109375" style="9" customWidth="1"/>
    <col min="6460" max="6460" width="48.28515625" style="9" customWidth="1"/>
    <col min="6461" max="6461" width="51.42578125" style="9" customWidth="1"/>
    <col min="6462" max="6462" width="49.140625" style="9" customWidth="1"/>
    <col min="6463" max="6463" width="46" style="9" customWidth="1"/>
    <col min="6464" max="6464" width="41.5703125" style="9" customWidth="1"/>
    <col min="6465" max="6465" width="48" style="9" customWidth="1"/>
    <col min="6466" max="6466" width="16.42578125" style="9" customWidth="1"/>
    <col min="6467" max="6467" width="15.85546875" style="9" customWidth="1"/>
    <col min="6468" max="6650" width="11.42578125" style="9"/>
    <col min="6651" max="6651" width="4.42578125" style="9" customWidth="1"/>
    <col min="6652" max="6652" width="5.28515625" style="9" customWidth="1"/>
    <col min="6653" max="6653" width="5.42578125" style="9" customWidth="1"/>
    <col min="6654" max="6654" width="5.28515625" style="9" customWidth="1"/>
    <col min="6655" max="6655" width="7" style="9" customWidth="1"/>
    <col min="6656" max="6656" width="5.42578125" style="9" customWidth="1"/>
    <col min="6657" max="6657" width="20.28515625" style="9" customWidth="1"/>
    <col min="6658" max="6658" width="43" style="9" customWidth="1"/>
    <col min="6659" max="6659" width="35" style="9" customWidth="1"/>
    <col min="6660" max="6660" width="18.42578125" style="9" customWidth="1"/>
    <col min="6661" max="6662" width="14.7109375" style="9" customWidth="1"/>
    <col min="6663" max="6663" width="12.140625" style="9" bestFit="1" customWidth="1"/>
    <col min="6664" max="6664" width="8.42578125" style="9" customWidth="1"/>
    <col min="6665" max="6665" width="13.7109375" style="9" customWidth="1"/>
    <col min="6666" max="6666" width="12.140625" style="9" bestFit="1" customWidth="1"/>
    <col min="6667" max="6667" width="8.42578125" style="9" customWidth="1"/>
    <col min="6668" max="6668" width="13.7109375" style="9" customWidth="1"/>
    <col min="6669" max="6669" width="12.140625" style="9" bestFit="1" customWidth="1"/>
    <col min="6670" max="6670" width="8.7109375" style="9" customWidth="1"/>
    <col min="6671" max="6671" width="13.7109375" style="9" customWidth="1"/>
    <col min="6672" max="6672" width="12.140625" style="9" bestFit="1" customWidth="1"/>
    <col min="6673" max="6673" width="8.42578125" style="9" customWidth="1"/>
    <col min="6674" max="6674" width="13.7109375" style="9" customWidth="1"/>
    <col min="6675" max="6677" width="24.7109375" style="9" customWidth="1"/>
    <col min="6678" max="6678" width="12.140625" style="9" bestFit="1" customWidth="1"/>
    <col min="6679" max="6679" width="8.7109375" style="9" customWidth="1"/>
    <col min="6680" max="6680" width="13.7109375" style="9" customWidth="1"/>
    <col min="6681" max="6681" width="12.140625" style="9" bestFit="1" customWidth="1"/>
    <col min="6682" max="6682" width="8.42578125" style="9" customWidth="1"/>
    <col min="6683" max="6683" width="13.7109375" style="9" customWidth="1"/>
    <col min="6684" max="6684" width="12.140625" style="9" bestFit="1" customWidth="1"/>
    <col min="6685" max="6685" width="10.7109375" style="9" customWidth="1"/>
    <col min="6686" max="6686" width="13.7109375" style="9" customWidth="1"/>
    <col min="6687" max="6687" width="12.140625" style="9" bestFit="1" customWidth="1"/>
    <col min="6688" max="6688" width="9" style="9" customWidth="1"/>
    <col min="6689" max="6689" width="13.7109375" style="9" customWidth="1"/>
    <col min="6690" max="6692" width="24.7109375" style="9" customWidth="1"/>
    <col min="6693" max="6693" width="12.140625" style="9" bestFit="1" customWidth="1"/>
    <col min="6694" max="6694" width="10.5703125" style="9" customWidth="1"/>
    <col min="6695" max="6695" width="13.7109375" style="9" customWidth="1"/>
    <col min="6696" max="6696" width="12.140625" style="9" bestFit="1" customWidth="1"/>
    <col min="6697" max="6697" width="8.42578125" style="9" customWidth="1"/>
    <col min="6698" max="6698" width="13.7109375" style="9" customWidth="1"/>
    <col min="6699" max="6699" width="12.140625" style="9" bestFit="1" customWidth="1"/>
    <col min="6700" max="6700" width="8.7109375" style="9" customWidth="1"/>
    <col min="6701" max="6701" width="13.7109375" style="9" customWidth="1"/>
    <col min="6702" max="6702" width="12.140625" style="9" bestFit="1" customWidth="1"/>
    <col min="6703" max="6703" width="8.42578125" style="9" customWidth="1"/>
    <col min="6704" max="6704" width="13.7109375" style="9" customWidth="1"/>
    <col min="6705" max="6706" width="25.28515625" style="9" customWidth="1"/>
    <col min="6707" max="6709" width="24.7109375" style="9" customWidth="1"/>
    <col min="6710" max="6710" width="36.42578125" style="9" customWidth="1"/>
    <col min="6711" max="6711" width="41.7109375" style="9" customWidth="1"/>
    <col min="6712" max="6712" width="46.140625" style="9" customWidth="1"/>
    <col min="6713" max="6713" width="45.140625" style="9" customWidth="1"/>
    <col min="6714" max="6714" width="44.42578125" style="9" customWidth="1"/>
    <col min="6715" max="6715" width="52.7109375" style="9" customWidth="1"/>
    <col min="6716" max="6716" width="48.28515625" style="9" customWidth="1"/>
    <col min="6717" max="6717" width="51.42578125" style="9" customWidth="1"/>
    <col min="6718" max="6718" width="49.140625" style="9" customWidth="1"/>
    <col min="6719" max="6719" width="46" style="9" customWidth="1"/>
    <col min="6720" max="6720" width="41.5703125" style="9" customWidth="1"/>
    <col min="6721" max="6721" width="48" style="9" customWidth="1"/>
    <col min="6722" max="6722" width="16.42578125" style="9" customWidth="1"/>
    <col min="6723" max="6723" width="15.85546875" style="9" customWidth="1"/>
    <col min="6724" max="6906" width="11.42578125" style="9"/>
    <col min="6907" max="6907" width="4.42578125" style="9" customWidth="1"/>
    <col min="6908" max="6908" width="5.28515625" style="9" customWidth="1"/>
    <col min="6909" max="6909" width="5.42578125" style="9" customWidth="1"/>
    <col min="6910" max="6910" width="5.28515625" style="9" customWidth="1"/>
    <col min="6911" max="6911" width="7" style="9" customWidth="1"/>
    <col min="6912" max="6912" width="5.42578125" style="9" customWidth="1"/>
    <col min="6913" max="6913" width="20.28515625" style="9" customWidth="1"/>
    <col min="6914" max="6914" width="43" style="9" customWidth="1"/>
    <col min="6915" max="6915" width="35" style="9" customWidth="1"/>
    <col min="6916" max="6916" width="18.42578125" style="9" customWidth="1"/>
    <col min="6917" max="6918" width="14.7109375" style="9" customWidth="1"/>
    <col min="6919" max="6919" width="12.140625" style="9" bestFit="1" customWidth="1"/>
    <col min="6920" max="6920" width="8.42578125" style="9" customWidth="1"/>
    <col min="6921" max="6921" width="13.7109375" style="9" customWidth="1"/>
    <col min="6922" max="6922" width="12.140625" style="9" bestFit="1" customWidth="1"/>
    <col min="6923" max="6923" width="8.42578125" style="9" customWidth="1"/>
    <col min="6924" max="6924" width="13.7109375" style="9" customWidth="1"/>
    <col min="6925" max="6925" width="12.140625" style="9" bestFit="1" customWidth="1"/>
    <col min="6926" max="6926" width="8.7109375" style="9" customWidth="1"/>
    <col min="6927" max="6927" width="13.7109375" style="9" customWidth="1"/>
    <col min="6928" max="6928" width="12.140625" style="9" bestFit="1" customWidth="1"/>
    <col min="6929" max="6929" width="8.42578125" style="9" customWidth="1"/>
    <col min="6930" max="6930" width="13.7109375" style="9" customWidth="1"/>
    <col min="6931" max="6933" width="24.7109375" style="9" customWidth="1"/>
    <col min="6934" max="6934" width="12.140625" style="9" bestFit="1" customWidth="1"/>
    <col min="6935" max="6935" width="8.7109375" style="9" customWidth="1"/>
    <col min="6936" max="6936" width="13.7109375" style="9" customWidth="1"/>
    <col min="6937" max="6937" width="12.140625" style="9" bestFit="1" customWidth="1"/>
    <col min="6938" max="6938" width="8.42578125" style="9" customWidth="1"/>
    <col min="6939" max="6939" width="13.7109375" style="9" customWidth="1"/>
    <col min="6940" max="6940" width="12.140625" style="9" bestFit="1" customWidth="1"/>
    <col min="6941" max="6941" width="10.7109375" style="9" customWidth="1"/>
    <col min="6942" max="6942" width="13.7109375" style="9" customWidth="1"/>
    <col min="6943" max="6943" width="12.140625" style="9" bestFit="1" customWidth="1"/>
    <col min="6944" max="6944" width="9" style="9" customWidth="1"/>
    <col min="6945" max="6945" width="13.7109375" style="9" customWidth="1"/>
    <col min="6946" max="6948" width="24.7109375" style="9" customWidth="1"/>
    <col min="6949" max="6949" width="12.140625" style="9" bestFit="1" customWidth="1"/>
    <col min="6950" max="6950" width="10.5703125" style="9" customWidth="1"/>
    <col min="6951" max="6951" width="13.7109375" style="9" customWidth="1"/>
    <col min="6952" max="6952" width="12.140625" style="9" bestFit="1" customWidth="1"/>
    <col min="6953" max="6953" width="8.42578125" style="9" customWidth="1"/>
    <col min="6954" max="6954" width="13.7109375" style="9" customWidth="1"/>
    <col min="6955" max="6955" width="12.140625" style="9" bestFit="1" customWidth="1"/>
    <col min="6956" max="6956" width="8.7109375" style="9" customWidth="1"/>
    <col min="6957" max="6957" width="13.7109375" style="9" customWidth="1"/>
    <col min="6958" max="6958" width="12.140625" style="9" bestFit="1" customWidth="1"/>
    <col min="6959" max="6959" width="8.42578125" style="9" customWidth="1"/>
    <col min="6960" max="6960" width="13.7109375" style="9" customWidth="1"/>
    <col min="6961" max="6962" width="25.28515625" style="9" customWidth="1"/>
    <col min="6963" max="6965" width="24.7109375" style="9" customWidth="1"/>
    <col min="6966" max="6966" width="36.42578125" style="9" customWidth="1"/>
    <col min="6967" max="6967" width="41.7109375" style="9" customWidth="1"/>
    <col min="6968" max="6968" width="46.140625" style="9" customWidth="1"/>
    <col min="6969" max="6969" width="45.140625" style="9" customWidth="1"/>
    <col min="6970" max="6970" width="44.42578125" style="9" customWidth="1"/>
    <col min="6971" max="6971" width="52.7109375" style="9" customWidth="1"/>
    <col min="6972" max="6972" width="48.28515625" style="9" customWidth="1"/>
    <col min="6973" max="6973" width="51.42578125" style="9" customWidth="1"/>
    <col min="6974" max="6974" width="49.140625" style="9" customWidth="1"/>
    <col min="6975" max="6975" width="46" style="9" customWidth="1"/>
    <col min="6976" max="6976" width="41.5703125" style="9" customWidth="1"/>
    <col min="6977" max="6977" width="48" style="9" customWidth="1"/>
    <col min="6978" max="6978" width="16.42578125" style="9" customWidth="1"/>
    <col min="6979" max="6979" width="15.85546875" style="9" customWidth="1"/>
    <col min="6980" max="7162" width="11.42578125" style="9"/>
    <col min="7163" max="7163" width="4.42578125" style="9" customWidth="1"/>
    <col min="7164" max="7164" width="5.28515625" style="9" customWidth="1"/>
    <col min="7165" max="7165" width="5.42578125" style="9" customWidth="1"/>
    <col min="7166" max="7166" width="5.28515625" style="9" customWidth="1"/>
    <col min="7167" max="7167" width="7" style="9" customWidth="1"/>
    <col min="7168" max="7168" width="5.42578125" style="9" customWidth="1"/>
    <col min="7169" max="7169" width="20.28515625" style="9" customWidth="1"/>
    <col min="7170" max="7170" width="43" style="9" customWidth="1"/>
    <col min="7171" max="7171" width="35" style="9" customWidth="1"/>
    <col min="7172" max="7172" width="18.42578125" style="9" customWidth="1"/>
    <col min="7173" max="7174" width="14.7109375" style="9" customWidth="1"/>
    <col min="7175" max="7175" width="12.140625" style="9" bestFit="1" customWidth="1"/>
    <col min="7176" max="7176" width="8.42578125" style="9" customWidth="1"/>
    <col min="7177" max="7177" width="13.7109375" style="9" customWidth="1"/>
    <col min="7178" max="7178" width="12.140625" style="9" bestFit="1" customWidth="1"/>
    <col min="7179" max="7179" width="8.42578125" style="9" customWidth="1"/>
    <col min="7180" max="7180" width="13.7109375" style="9" customWidth="1"/>
    <col min="7181" max="7181" width="12.140625" style="9" bestFit="1" customWidth="1"/>
    <col min="7182" max="7182" width="8.7109375" style="9" customWidth="1"/>
    <col min="7183" max="7183" width="13.7109375" style="9" customWidth="1"/>
    <col min="7184" max="7184" width="12.140625" style="9" bestFit="1" customWidth="1"/>
    <col min="7185" max="7185" width="8.42578125" style="9" customWidth="1"/>
    <col min="7186" max="7186" width="13.7109375" style="9" customWidth="1"/>
    <col min="7187" max="7189" width="24.7109375" style="9" customWidth="1"/>
    <col min="7190" max="7190" width="12.140625" style="9" bestFit="1" customWidth="1"/>
    <col min="7191" max="7191" width="8.7109375" style="9" customWidth="1"/>
    <col min="7192" max="7192" width="13.7109375" style="9" customWidth="1"/>
    <col min="7193" max="7193" width="12.140625" style="9" bestFit="1" customWidth="1"/>
    <col min="7194" max="7194" width="8.42578125" style="9" customWidth="1"/>
    <col min="7195" max="7195" width="13.7109375" style="9" customWidth="1"/>
    <col min="7196" max="7196" width="12.140625" style="9" bestFit="1" customWidth="1"/>
    <col min="7197" max="7197" width="10.7109375" style="9" customWidth="1"/>
    <col min="7198" max="7198" width="13.7109375" style="9" customWidth="1"/>
    <col min="7199" max="7199" width="12.140625" style="9" bestFit="1" customWidth="1"/>
    <col min="7200" max="7200" width="9" style="9" customWidth="1"/>
    <col min="7201" max="7201" width="13.7109375" style="9" customWidth="1"/>
    <col min="7202" max="7204" width="24.7109375" style="9" customWidth="1"/>
    <col min="7205" max="7205" width="12.140625" style="9" bestFit="1" customWidth="1"/>
    <col min="7206" max="7206" width="10.5703125" style="9" customWidth="1"/>
    <col min="7207" max="7207" width="13.7109375" style="9" customWidth="1"/>
    <col min="7208" max="7208" width="12.140625" style="9" bestFit="1" customWidth="1"/>
    <col min="7209" max="7209" width="8.42578125" style="9" customWidth="1"/>
    <col min="7210" max="7210" width="13.7109375" style="9" customWidth="1"/>
    <col min="7211" max="7211" width="12.140625" style="9" bestFit="1" customWidth="1"/>
    <col min="7212" max="7212" width="8.7109375" style="9" customWidth="1"/>
    <col min="7213" max="7213" width="13.7109375" style="9" customWidth="1"/>
    <col min="7214" max="7214" width="12.140625" style="9" bestFit="1" customWidth="1"/>
    <col min="7215" max="7215" width="8.42578125" style="9" customWidth="1"/>
    <col min="7216" max="7216" width="13.7109375" style="9" customWidth="1"/>
    <col min="7217" max="7218" width="25.28515625" style="9" customWidth="1"/>
    <col min="7219" max="7221" width="24.7109375" style="9" customWidth="1"/>
    <col min="7222" max="7222" width="36.42578125" style="9" customWidth="1"/>
    <col min="7223" max="7223" width="41.7109375" style="9" customWidth="1"/>
    <col min="7224" max="7224" width="46.140625" style="9" customWidth="1"/>
    <col min="7225" max="7225" width="45.140625" style="9" customWidth="1"/>
    <col min="7226" max="7226" width="44.42578125" style="9" customWidth="1"/>
    <col min="7227" max="7227" width="52.7109375" style="9" customWidth="1"/>
    <col min="7228" max="7228" width="48.28515625" style="9" customWidth="1"/>
    <col min="7229" max="7229" width="51.42578125" style="9" customWidth="1"/>
    <col min="7230" max="7230" width="49.140625" style="9" customWidth="1"/>
    <col min="7231" max="7231" width="46" style="9" customWidth="1"/>
    <col min="7232" max="7232" width="41.5703125" style="9" customWidth="1"/>
    <col min="7233" max="7233" width="48" style="9" customWidth="1"/>
    <col min="7234" max="7234" width="16.42578125" style="9" customWidth="1"/>
    <col min="7235" max="7235" width="15.85546875" style="9" customWidth="1"/>
    <col min="7236" max="7418" width="11.42578125" style="9"/>
    <col min="7419" max="7419" width="4.42578125" style="9" customWidth="1"/>
    <col min="7420" max="7420" width="5.28515625" style="9" customWidth="1"/>
    <col min="7421" max="7421" width="5.42578125" style="9" customWidth="1"/>
    <col min="7422" max="7422" width="5.28515625" style="9" customWidth="1"/>
    <col min="7423" max="7423" width="7" style="9" customWidth="1"/>
    <col min="7424" max="7424" width="5.42578125" style="9" customWidth="1"/>
    <col min="7425" max="7425" width="20.28515625" style="9" customWidth="1"/>
    <col min="7426" max="7426" width="43" style="9" customWidth="1"/>
    <col min="7427" max="7427" width="35" style="9" customWidth="1"/>
    <col min="7428" max="7428" width="18.42578125" style="9" customWidth="1"/>
    <col min="7429" max="7430" width="14.7109375" style="9" customWidth="1"/>
    <col min="7431" max="7431" width="12.140625" style="9" bestFit="1" customWidth="1"/>
    <col min="7432" max="7432" width="8.42578125" style="9" customWidth="1"/>
    <col min="7433" max="7433" width="13.7109375" style="9" customWidth="1"/>
    <col min="7434" max="7434" width="12.140625" style="9" bestFit="1" customWidth="1"/>
    <col min="7435" max="7435" width="8.42578125" style="9" customWidth="1"/>
    <col min="7436" max="7436" width="13.7109375" style="9" customWidth="1"/>
    <col min="7437" max="7437" width="12.140625" style="9" bestFit="1" customWidth="1"/>
    <col min="7438" max="7438" width="8.7109375" style="9" customWidth="1"/>
    <col min="7439" max="7439" width="13.7109375" style="9" customWidth="1"/>
    <col min="7440" max="7440" width="12.140625" style="9" bestFit="1" customWidth="1"/>
    <col min="7441" max="7441" width="8.42578125" style="9" customWidth="1"/>
    <col min="7442" max="7442" width="13.7109375" style="9" customWidth="1"/>
    <col min="7443" max="7445" width="24.7109375" style="9" customWidth="1"/>
    <col min="7446" max="7446" width="12.140625" style="9" bestFit="1" customWidth="1"/>
    <col min="7447" max="7447" width="8.7109375" style="9" customWidth="1"/>
    <col min="7448" max="7448" width="13.7109375" style="9" customWidth="1"/>
    <col min="7449" max="7449" width="12.140625" style="9" bestFit="1" customWidth="1"/>
    <col min="7450" max="7450" width="8.42578125" style="9" customWidth="1"/>
    <col min="7451" max="7451" width="13.7109375" style="9" customWidth="1"/>
    <col min="7452" max="7452" width="12.140625" style="9" bestFit="1" customWidth="1"/>
    <col min="7453" max="7453" width="10.7109375" style="9" customWidth="1"/>
    <col min="7454" max="7454" width="13.7109375" style="9" customWidth="1"/>
    <col min="7455" max="7455" width="12.140625" style="9" bestFit="1" customWidth="1"/>
    <col min="7456" max="7456" width="9" style="9" customWidth="1"/>
    <col min="7457" max="7457" width="13.7109375" style="9" customWidth="1"/>
    <col min="7458" max="7460" width="24.7109375" style="9" customWidth="1"/>
    <col min="7461" max="7461" width="12.140625" style="9" bestFit="1" customWidth="1"/>
    <col min="7462" max="7462" width="10.5703125" style="9" customWidth="1"/>
    <col min="7463" max="7463" width="13.7109375" style="9" customWidth="1"/>
    <col min="7464" max="7464" width="12.140625" style="9" bestFit="1" customWidth="1"/>
    <col min="7465" max="7465" width="8.42578125" style="9" customWidth="1"/>
    <col min="7466" max="7466" width="13.7109375" style="9" customWidth="1"/>
    <col min="7467" max="7467" width="12.140625" style="9" bestFit="1" customWidth="1"/>
    <col min="7468" max="7468" width="8.7109375" style="9" customWidth="1"/>
    <col min="7469" max="7469" width="13.7109375" style="9" customWidth="1"/>
    <col min="7470" max="7470" width="12.140625" style="9" bestFit="1" customWidth="1"/>
    <col min="7471" max="7471" width="8.42578125" style="9" customWidth="1"/>
    <col min="7472" max="7472" width="13.7109375" style="9" customWidth="1"/>
    <col min="7473" max="7474" width="25.28515625" style="9" customWidth="1"/>
    <col min="7475" max="7477" width="24.7109375" style="9" customWidth="1"/>
    <col min="7478" max="7478" width="36.42578125" style="9" customWidth="1"/>
    <col min="7479" max="7479" width="41.7109375" style="9" customWidth="1"/>
    <col min="7480" max="7480" width="46.140625" style="9" customWidth="1"/>
    <col min="7481" max="7481" width="45.140625" style="9" customWidth="1"/>
    <col min="7482" max="7482" width="44.42578125" style="9" customWidth="1"/>
    <col min="7483" max="7483" width="52.7109375" style="9" customWidth="1"/>
    <col min="7484" max="7484" width="48.28515625" style="9" customWidth="1"/>
    <col min="7485" max="7485" width="51.42578125" style="9" customWidth="1"/>
    <col min="7486" max="7486" width="49.140625" style="9" customWidth="1"/>
    <col min="7487" max="7487" width="46" style="9" customWidth="1"/>
    <col min="7488" max="7488" width="41.5703125" style="9" customWidth="1"/>
    <col min="7489" max="7489" width="48" style="9" customWidth="1"/>
    <col min="7490" max="7490" width="16.42578125" style="9" customWidth="1"/>
    <col min="7491" max="7491" width="15.85546875" style="9" customWidth="1"/>
    <col min="7492" max="7674" width="11.42578125" style="9"/>
    <col min="7675" max="7675" width="4.42578125" style="9" customWidth="1"/>
    <col min="7676" max="7676" width="5.28515625" style="9" customWidth="1"/>
    <col min="7677" max="7677" width="5.42578125" style="9" customWidth="1"/>
    <col min="7678" max="7678" width="5.28515625" style="9" customWidth="1"/>
    <col min="7679" max="7679" width="7" style="9" customWidth="1"/>
    <col min="7680" max="7680" width="5.42578125" style="9" customWidth="1"/>
    <col min="7681" max="7681" width="20.28515625" style="9" customWidth="1"/>
    <col min="7682" max="7682" width="43" style="9" customWidth="1"/>
    <col min="7683" max="7683" width="35" style="9" customWidth="1"/>
    <col min="7684" max="7684" width="18.42578125" style="9" customWidth="1"/>
    <col min="7685" max="7686" width="14.7109375" style="9" customWidth="1"/>
    <col min="7687" max="7687" width="12.140625" style="9" bestFit="1" customWidth="1"/>
    <col min="7688" max="7688" width="8.42578125" style="9" customWidth="1"/>
    <col min="7689" max="7689" width="13.7109375" style="9" customWidth="1"/>
    <col min="7690" max="7690" width="12.140625" style="9" bestFit="1" customWidth="1"/>
    <col min="7691" max="7691" width="8.42578125" style="9" customWidth="1"/>
    <col min="7692" max="7692" width="13.7109375" style="9" customWidth="1"/>
    <col min="7693" max="7693" width="12.140625" style="9" bestFit="1" customWidth="1"/>
    <col min="7694" max="7694" width="8.7109375" style="9" customWidth="1"/>
    <col min="7695" max="7695" width="13.7109375" style="9" customWidth="1"/>
    <col min="7696" max="7696" width="12.140625" style="9" bestFit="1" customWidth="1"/>
    <col min="7697" max="7697" width="8.42578125" style="9" customWidth="1"/>
    <col min="7698" max="7698" width="13.7109375" style="9" customWidth="1"/>
    <col min="7699" max="7701" width="24.7109375" style="9" customWidth="1"/>
    <col min="7702" max="7702" width="12.140625" style="9" bestFit="1" customWidth="1"/>
    <col min="7703" max="7703" width="8.7109375" style="9" customWidth="1"/>
    <col min="7704" max="7704" width="13.7109375" style="9" customWidth="1"/>
    <col min="7705" max="7705" width="12.140625" style="9" bestFit="1" customWidth="1"/>
    <col min="7706" max="7706" width="8.42578125" style="9" customWidth="1"/>
    <col min="7707" max="7707" width="13.7109375" style="9" customWidth="1"/>
    <col min="7708" max="7708" width="12.140625" style="9" bestFit="1" customWidth="1"/>
    <col min="7709" max="7709" width="10.7109375" style="9" customWidth="1"/>
    <col min="7710" max="7710" width="13.7109375" style="9" customWidth="1"/>
    <col min="7711" max="7711" width="12.140625" style="9" bestFit="1" customWidth="1"/>
    <col min="7712" max="7712" width="9" style="9" customWidth="1"/>
    <col min="7713" max="7713" width="13.7109375" style="9" customWidth="1"/>
    <col min="7714" max="7716" width="24.7109375" style="9" customWidth="1"/>
    <col min="7717" max="7717" width="12.140625" style="9" bestFit="1" customWidth="1"/>
    <col min="7718" max="7718" width="10.5703125" style="9" customWidth="1"/>
    <col min="7719" max="7719" width="13.7109375" style="9" customWidth="1"/>
    <col min="7720" max="7720" width="12.140625" style="9" bestFit="1" customWidth="1"/>
    <col min="7721" max="7721" width="8.42578125" style="9" customWidth="1"/>
    <col min="7722" max="7722" width="13.7109375" style="9" customWidth="1"/>
    <col min="7723" max="7723" width="12.140625" style="9" bestFit="1" customWidth="1"/>
    <col min="7724" max="7724" width="8.7109375" style="9" customWidth="1"/>
    <col min="7725" max="7725" width="13.7109375" style="9" customWidth="1"/>
    <col min="7726" max="7726" width="12.140625" style="9" bestFit="1" customWidth="1"/>
    <col min="7727" max="7727" width="8.42578125" style="9" customWidth="1"/>
    <col min="7728" max="7728" width="13.7109375" style="9" customWidth="1"/>
    <col min="7729" max="7730" width="25.28515625" style="9" customWidth="1"/>
    <col min="7731" max="7733" width="24.7109375" style="9" customWidth="1"/>
    <col min="7734" max="7734" width="36.42578125" style="9" customWidth="1"/>
    <col min="7735" max="7735" width="41.7109375" style="9" customWidth="1"/>
    <col min="7736" max="7736" width="46.140625" style="9" customWidth="1"/>
    <col min="7737" max="7737" width="45.140625" style="9" customWidth="1"/>
    <col min="7738" max="7738" width="44.42578125" style="9" customWidth="1"/>
    <col min="7739" max="7739" width="52.7109375" style="9" customWidth="1"/>
    <col min="7740" max="7740" width="48.28515625" style="9" customWidth="1"/>
    <col min="7741" max="7741" width="51.42578125" style="9" customWidth="1"/>
    <col min="7742" max="7742" width="49.140625" style="9" customWidth="1"/>
    <col min="7743" max="7743" width="46" style="9" customWidth="1"/>
    <col min="7744" max="7744" width="41.5703125" style="9" customWidth="1"/>
    <col min="7745" max="7745" width="48" style="9" customWidth="1"/>
    <col min="7746" max="7746" width="16.42578125" style="9" customWidth="1"/>
    <col min="7747" max="7747" width="15.85546875" style="9" customWidth="1"/>
    <col min="7748" max="7930" width="11.42578125" style="9"/>
    <col min="7931" max="7931" width="4.42578125" style="9" customWidth="1"/>
    <col min="7932" max="7932" width="5.28515625" style="9" customWidth="1"/>
    <col min="7933" max="7933" width="5.42578125" style="9" customWidth="1"/>
    <col min="7934" max="7934" width="5.28515625" style="9" customWidth="1"/>
    <col min="7935" max="7935" width="7" style="9" customWidth="1"/>
    <col min="7936" max="7936" width="5.42578125" style="9" customWidth="1"/>
    <col min="7937" max="7937" width="20.28515625" style="9" customWidth="1"/>
    <col min="7938" max="7938" width="43" style="9" customWidth="1"/>
    <col min="7939" max="7939" width="35" style="9" customWidth="1"/>
    <col min="7940" max="7940" width="18.42578125" style="9" customWidth="1"/>
    <col min="7941" max="7942" width="14.7109375" style="9" customWidth="1"/>
    <col min="7943" max="7943" width="12.140625" style="9" bestFit="1" customWidth="1"/>
    <col min="7944" max="7944" width="8.42578125" style="9" customWidth="1"/>
    <col min="7945" max="7945" width="13.7109375" style="9" customWidth="1"/>
    <col min="7946" max="7946" width="12.140625" style="9" bestFit="1" customWidth="1"/>
    <col min="7947" max="7947" width="8.42578125" style="9" customWidth="1"/>
    <col min="7948" max="7948" width="13.7109375" style="9" customWidth="1"/>
    <col min="7949" max="7949" width="12.140625" style="9" bestFit="1" customWidth="1"/>
    <col min="7950" max="7950" width="8.7109375" style="9" customWidth="1"/>
    <col min="7951" max="7951" width="13.7109375" style="9" customWidth="1"/>
    <col min="7952" max="7952" width="12.140625" style="9" bestFit="1" customWidth="1"/>
    <col min="7953" max="7953" width="8.42578125" style="9" customWidth="1"/>
    <col min="7954" max="7954" width="13.7109375" style="9" customWidth="1"/>
    <col min="7955" max="7957" width="24.7109375" style="9" customWidth="1"/>
    <col min="7958" max="7958" width="12.140625" style="9" bestFit="1" customWidth="1"/>
    <col min="7959" max="7959" width="8.7109375" style="9" customWidth="1"/>
    <col min="7960" max="7960" width="13.7109375" style="9" customWidth="1"/>
    <col min="7961" max="7961" width="12.140625" style="9" bestFit="1" customWidth="1"/>
    <col min="7962" max="7962" width="8.42578125" style="9" customWidth="1"/>
    <col min="7963" max="7963" width="13.7109375" style="9" customWidth="1"/>
    <col min="7964" max="7964" width="12.140625" style="9" bestFit="1" customWidth="1"/>
    <col min="7965" max="7965" width="10.7109375" style="9" customWidth="1"/>
    <col min="7966" max="7966" width="13.7109375" style="9" customWidth="1"/>
    <col min="7967" max="7967" width="12.140625" style="9" bestFit="1" customWidth="1"/>
    <col min="7968" max="7968" width="9" style="9" customWidth="1"/>
    <col min="7969" max="7969" width="13.7109375" style="9" customWidth="1"/>
    <col min="7970" max="7972" width="24.7109375" style="9" customWidth="1"/>
    <col min="7973" max="7973" width="12.140625" style="9" bestFit="1" customWidth="1"/>
    <col min="7974" max="7974" width="10.5703125" style="9" customWidth="1"/>
    <col min="7975" max="7975" width="13.7109375" style="9" customWidth="1"/>
    <col min="7976" max="7976" width="12.140625" style="9" bestFit="1" customWidth="1"/>
    <col min="7977" max="7977" width="8.42578125" style="9" customWidth="1"/>
    <col min="7978" max="7978" width="13.7109375" style="9" customWidth="1"/>
    <col min="7979" max="7979" width="12.140625" style="9" bestFit="1" customWidth="1"/>
    <col min="7980" max="7980" width="8.7109375" style="9" customWidth="1"/>
    <col min="7981" max="7981" width="13.7109375" style="9" customWidth="1"/>
    <col min="7982" max="7982" width="12.140625" style="9" bestFit="1" customWidth="1"/>
    <col min="7983" max="7983" width="8.42578125" style="9" customWidth="1"/>
    <col min="7984" max="7984" width="13.7109375" style="9" customWidth="1"/>
    <col min="7985" max="7986" width="25.28515625" style="9" customWidth="1"/>
    <col min="7987" max="7989" width="24.7109375" style="9" customWidth="1"/>
    <col min="7990" max="7990" width="36.42578125" style="9" customWidth="1"/>
    <col min="7991" max="7991" width="41.7109375" style="9" customWidth="1"/>
    <col min="7992" max="7992" width="46.140625" style="9" customWidth="1"/>
    <col min="7993" max="7993" width="45.140625" style="9" customWidth="1"/>
    <col min="7994" max="7994" width="44.42578125" style="9" customWidth="1"/>
    <col min="7995" max="7995" width="52.7109375" style="9" customWidth="1"/>
    <col min="7996" max="7996" width="48.28515625" style="9" customWidth="1"/>
    <col min="7997" max="7997" width="51.42578125" style="9" customWidth="1"/>
    <col min="7998" max="7998" width="49.140625" style="9" customWidth="1"/>
    <col min="7999" max="7999" width="46" style="9" customWidth="1"/>
    <col min="8000" max="8000" width="41.5703125" style="9" customWidth="1"/>
    <col min="8001" max="8001" width="48" style="9" customWidth="1"/>
    <col min="8002" max="8002" width="16.42578125" style="9" customWidth="1"/>
    <col min="8003" max="8003" width="15.85546875" style="9" customWidth="1"/>
    <col min="8004" max="8186" width="11.42578125" style="9"/>
    <col min="8187" max="8187" width="4.42578125" style="9" customWidth="1"/>
    <col min="8188" max="8188" width="5.28515625" style="9" customWidth="1"/>
    <col min="8189" max="8189" width="5.42578125" style="9" customWidth="1"/>
    <col min="8190" max="8190" width="5.28515625" style="9" customWidth="1"/>
    <col min="8191" max="8191" width="7" style="9" customWidth="1"/>
    <col min="8192" max="8192" width="5.42578125" style="9" customWidth="1"/>
    <col min="8193" max="8193" width="20.28515625" style="9" customWidth="1"/>
    <col min="8194" max="8194" width="43" style="9" customWidth="1"/>
    <col min="8195" max="8195" width="35" style="9" customWidth="1"/>
    <col min="8196" max="8196" width="18.42578125" style="9" customWidth="1"/>
    <col min="8197" max="8198" width="14.7109375" style="9" customWidth="1"/>
    <col min="8199" max="8199" width="12.140625" style="9" bestFit="1" customWidth="1"/>
    <col min="8200" max="8200" width="8.42578125" style="9" customWidth="1"/>
    <col min="8201" max="8201" width="13.7109375" style="9" customWidth="1"/>
    <col min="8202" max="8202" width="12.140625" style="9" bestFit="1" customWidth="1"/>
    <col min="8203" max="8203" width="8.42578125" style="9" customWidth="1"/>
    <col min="8204" max="8204" width="13.7109375" style="9" customWidth="1"/>
    <col min="8205" max="8205" width="12.140625" style="9" bestFit="1" customWidth="1"/>
    <col min="8206" max="8206" width="8.7109375" style="9" customWidth="1"/>
    <col min="8207" max="8207" width="13.7109375" style="9" customWidth="1"/>
    <col min="8208" max="8208" width="12.140625" style="9" bestFit="1" customWidth="1"/>
    <col min="8209" max="8209" width="8.42578125" style="9" customWidth="1"/>
    <col min="8210" max="8210" width="13.7109375" style="9" customWidth="1"/>
    <col min="8211" max="8213" width="24.7109375" style="9" customWidth="1"/>
    <col min="8214" max="8214" width="12.140625" style="9" bestFit="1" customWidth="1"/>
    <col min="8215" max="8215" width="8.7109375" style="9" customWidth="1"/>
    <col min="8216" max="8216" width="13.7109375" style="9" customWidth="1"/>
    <col min="8217" max="8217" width="12.140625" style="9" bestFit="1" customWidth="1"/>
    <col min="8218" max="8218" width="8.42578125" style="9" customWidth="1"/>
    <col min="8219" max="8219" width="13.7109375" style="9" customWidth="1"/>
    <col min="8220" max="8220" width="12.140625" style="9" bestFit="1" customWidth="1"/>
    <col min="8221" max="8221" width="10.7109375" style="9" customWidth="1"/>
    <col min="8222" max="8222" width="13.7109375" style="9" customWidth="1"/>
    <col min="8223" max="8223" width="12.140625" style="9" bestFit="1" customWidth="1"/>
    <col min="8224" max="8224" width="9" style="9" customWidth="1"/>
    <col min="8225" max="8225" width="13.7109375" style="9" customWidth="1"/>
    <col min="8226" max="8228" width="24.7109375" style="9" customWidth="1"/>
    <col min="8229" max="8229" width="12.140625" style="9" bestFit="1" customWidth="1"/>
    <col min="8230" max="8230" width="10.5703125" style="9" customWidth="1"/>
    <col min="8231" max="8231" width="13.7109375" style="9" customWidth="1"/>
    <col min="8232" max="8232" width="12.140625" style="9" bestFit="1" customWidth="1"/>
    <col min="8233" max="8233" width="8.42578125" style="9" customWidth="1"/>
    <col min="8234" max="8234" width="13.7109375" style="9" customWidth="1"/>
    <col min="8235" max="8235" width="12.140625" style="9" bestFit="1" customWidth="1"/>
    <col min="8236" max="8236" width="8.7109375" style="9" customWidth="1"/>
    <col min="8237" max="8237" width="13.7109375" style="9" customWidth="1"/>
    <col min="8238" max="8238" width="12.140625" style="9" bestFit="1" customWidth="1"/>
    <col min="8239" max="8239" width="8.42578125" style="9" customWidth="1"/>
    <col min="8240" max="8240" width="13.7109375" style="9" customWidth="1"/>
    <col min="8241" max="8242" width="25.28515625" style="9" customWidth="1"/>
    <col min="8243" max="8245" width="24.7109375" style="9" customWidth="1"/>
    <col min="8246" max="8246" width="36.42578125" style="9" customWidth="1"/>
    <col min="8247" max="8247" width="41.7109375" style="9" customWidth="1"/>
    <col min="8248" max="8248" width="46.140625" style="9" customWidth="1"/>
    <col min="8249" max="8249" width="45.140625" style="9" customWidth="1"/>
    <col min="8250" max="8250" width="44.42578125" style="9" customWidth="1"/>
    <col min="8251" max="8251" width="52.7109375" style="9" customWidth="1"/>
    <col min="8252" max="8252" width="48.28515625" style="9" customWidth="1"/>
    <col min="8253" max="8253" width="51.42578125" style="9" customWidth="1"/>
    <col min="8254" max="8254" width="49.140625" style="9" customWidth="1"/>
    <col min="8255" max="8255" width="46" style="9" customWidth="1"/>
    <col min="8256" max="8256" width="41.5703125" style="9" customWidth="1"/>
    <col min="8257" max="8257" width="48" style="9" customWidth="1"/>
    <col min="8258" max="8258" width="16.42578125" style="9" customWidth="1"/>
    <col min="8259" max="8259" width="15.85546875" style="9" customWidth="1"/>
    <col min="8260" max="8442" width="11.42578125" style="9"/>
    <col min="8443" max="8443" width="4.42578125" style="9" customWidth="1"/>
    <col min="8444" max="8444" width="5.28515625" style="9" customWidth="1"/>
    <col min="8445" max="8445" width="5.42578125" style="9" customWidth="1"/>
    <col min="8446" max="8446" width="5.28515625" style="9" customWidth="1"/>
    <col min="8447" max="8447" width="7" style="9" customWidth="1"/>
    <col min="8448" max="8448" width="5.42578125" style="9" customWidth="1"/>
    <col min="8449" max="8449" width="20.28515625" style="9" customWidth="1"/>
    <col min="8450" max="8450" width="43" style="9" customWidth="1"/>
    <col min="8451" max="8451" width="35" style="9" customWidth="1"/>
    <col min="8452" max="8452" width="18.42578125" style="9" customWidth="1"/>
    <col min="8453" max="8454" width="14.7109375" style="9" customWidth="1"/>
    <col min="8455" max="8455" width="12.140625" style="9" bestFit="1" customWidth="1"/>
    <col min="8456" max="8456" width="8.42578125" style="9" customWidth="1"/>
    <col min="8457" max="8457" width="13.7109375" style="9" customWidth="1"/>
    <col min="8458" max="8458" width="12.140625" style="9" bestFit="1" customWidth="1"/>
    <col min="8459" max="8459" width="8.42578125" style="9" customWidth="1"/>
    <col min="8460" max="8460" width="13.7109375" style="9" customWidth="1"/>
    <col min="8461" max="8461" width="12.140625" style="9" bestFit="1" customWidth="1"/>
    <col min="8462" max="8462" width="8.7109375" style="9" customWidth="1"/>
    <col min="8463" max="8463" width="13.7109375" style="9" customWidth="1"/>
    <col min="8464" max="8464" width="12.140625" style="9" bestFit="1" customWidth="1"/>
    <col min="8465" max="8465" width="8.42578125" style="9" customWidth="1"/>
    <col min="8466" max="8466" width="13.7109375" style="9" customWidth="1"/>
    <col min="8467" max="8469" width="24.7109375" style="9" customWidth="1"/>
    <col min="8470" max="8470" width="12.140625" style="9" bestFit="1" customWidth="1"/>
    <col min="8471" max="8471" width="8.7109375" style="9" customWidth="1"/>
    <col min="8472" max="8472" width="13.7109375" style="9" customWidth="1"/>
    <col min="8473" max="8473" width="12.140625" style="9" bestFit="1" customWidth="1"/>
    <col min="8474" max="8474" width="8.42578125" style="9" customWidth="1"/>
    <col min="8475" max="8475" width="13.7109375" style="9" customWidth="1"/>
    <col min="8476" max="8476" width="12.140625" style="9" bestFit="1" customWidth="1"/>
    <col min="8477" max="8477" width="10.7109375" style="9" customWidth="1"/>
    <col min="8478" max="8478" width="13.7109375" style="9" customWidth="1"/>
    <col min="8479" max="8479" width="12.140625" style="9" bestFit="1" customWidth="1"/>
    <col min="8480" max="8480" width="9" style="9" customWidth="1"/>
    <col min="8481" max="8481" width="13.7109375" style="9" customWidth="1"/>
    <col min="8482" max="8484" width="24.7109375" style="9" customWidth="1"/>
    <col min="8485" max="8485" width="12.140625" style="9" bestFit="1" customWidth="1"/>
    <col min="8486" max="8486" width="10.5703125" style="9" customWidth="1"/>
    <col min="8487" max="8487" width="13.7109375" style="9" customWidth="1"/>
    <col min="8488" max="8488" width="12.140625" style="9" bestFit="1" customWidth="1"/>
    <col min="8489" max="8489" width="8.42578125" style="9" customWidth="1"/>
    <col min="8490" max="8490" width="13.7109375" style="9" customWidth="1"/>
    <col min="8491" max="8491" width="12.140625" style="9" bestFit="1" customWidth="1"/>
    <col min="8492" max="8492" width="8.7109375" style="9" customWidth="1"/>
    <col min="8493" max="8493" width="13.7109375" style="9" customWidth="1"/>
    <col min="8494" max="8494" width="12.140625" style="9" bestFit="1" customWidth="1"/>
    <col min="8495" max="8495" width="8.42578125" style="9" customWidth="1"/>
    <col min="8496" max="8496" width="13.7109375" style="9" customWidth="1"/>
    <col min="8497" max="8498" width="25.28515625" style="9" customWidth="1"/>
    <col min="8499" max="8501" width="24.7109375" style="9" customWidth="1"/>
    <col min="8502" max="8502" width="36.42578125" style="9" customWidth="1"/>
    <col min="8503" max="8503" width="41.7109375" style="9" customWidth="1"/>
    <col min="8504" max="8504" width="46.140625" style="9" customWidth="1"/>
    <col min="8505" max="8505" width="45.140625" style="9" customWidth="1"/>
    <col min="8506" max="8506" width="44.42578125" style="9" customWidth="1"/>
    <col min="8507" max="8507" width="52.7109375" style="9" customWidth="1"/>
    <col min="8508" max="8508" width="48.28515625" style="9" customWidth="1"/>
    <col min="8509" max="8509" width="51.42578125" style="9" customWidth="1"/>
    <col min="8510" max="8510" width="49.140625" style="9" customWidth="1"/>
    <col min="8511" max="8511" width="46" style="9" customWidth="1"/>
    <col min="8512" max="8512" width="41.5703125" style="9" customWidth="1"/>
    <col min="8513" max="8513" width="48" style="9" customWidth="1"/>
    <col min="8514" max="8514" width="16.42578125" style="9" customWidth="1"/>
    <col min="8515" max="8515" width="15.85546875" style="9" customWidth="1"/>
    <col min="8516" max="8698" width="11.42578125" style="9"/>
    <col min="8699" max="8699" width="4.42578125" style="9" customWidth="1"/>
    <col min="8700" max="8700" width="5.28515625" style="9" customWidth="1"/>
    <col min="8701" max="8701" width="5.42578125" style="9" customWidth="1"/>
    <col min="8702" max="8702" width="5.28515625" style="9" customWidth="1"/>
    <col min="8703" max="8703" width="7" style="9" customWidth="1"/>
    <col min="8704" max="8704" width="5.42578125" style="9" customWidth="1"/>
    <col min="8705" max="8705" width="20.28515625" style="9" customWidth="1"/>
    <col min="8706" max="8706" width="43" style="9" customWidth="1"/>
    <col min="8707" max="8707" width="35" style="9" customWidth="1"/>
    <col min="8708" max="8708" width="18.42578125" style="9" customWidth="1"/>
    <col min="8709" max="8710" width="14.7109375" style="9" customWidth="1"/>
    <col min="8711" max="8711" width="12.140625" style="9" bestFit="1" customWidth="1"/>
    <col min="8712" max="8712" width="8.42578125" style="9" customWidth="1"/>
    <col min="8713" max="8713" width="13.7109375" style="9" customWidth="1"/>
    <col min="8714" max="8714" width="12.140625" style="9" bestFit="1" customWidth="1"/>
    <col min="8715" max="8715" width="8.42578125" style="9" customWidth="1"/>
    <col min="8716" max="8716" width="13.7109375" style="9" customWidth="1"/>
    <col min="8717" max="8717" width="12.140625" style="9" bestFit="1" customWidth="1"/>
    <col min="8718" max="8718" width="8.7109375" style="9" customWidth="1"/>
    <col min="8719" max="8719" width="13.7109375" style="9" customWidth="1"/>
    <col min="8720" max="8720" width="12.140625" style="9" bestFit="1" customWidth="1"/>
    <col min="8721" max="8721" width="8.42578125" style="9" customWidth="1"/>
    <col min="8722" max="8722" width="13.7109375" style="9" customWidth="1"/>
    <col min="8723" max="8725" width="24.7109375" style="9" customWidth="1"/>
    <col min="8726" max="8726" width="12.140625" style="9" bestFit="1" customWidth="1"/>
    <col min="8727" max="8727" width="8.7109375" style="9" customWidth="1"/>
    <col min="8728" max="8728" width="13.7109375" style="9" customWidth="1"/>
    <col min="8729" max="8729" width="12.140625" style="9" bestFit="1" customWidth="1"/>
    <col min="8730" max="8730" width="8.42578125" style="9" customWidth="1"/>
    <col min="8731" max="8731" width="13.7109375" style="9" customWidth="1"/>
    <col min="8732" max="8732" width="12.140625" style="9" bestFit="1" customWidth="1"/>
    <col min="8733" max="8733" width="10.7109375" style="9" customWidth="1"/>
    <col min="8734" max="8734" width="13.7109375" style="9" customWidth="1"/>
    <col min="8735" max="8735" width="12.140625" style="9" bestFit="1" customWidth="1"/>
    <col min="8736" max="8736" width="9" style="9" customWidth="1"/>
    <col min="8737" max="8737" width="13.7109375" style="9" customWidth="1"/>
    <col min="8738" max="8740" width="24.7109375" style="9" customWidth="1"/>
    <col min="8741" max="8741" width="12.140625" style="9" bestFit="1" customWidth="1"/>
    <col min="8742" max="8742" width="10.5703125" style="9" customWidth="1"/>
    <col min="8743" max="8743" width="13.7109375" style="9" customWidth="1"/>
    <col min="8744" max="8744" width="12.140625" style="9" bestFit="1" customWidth="1"/>
    <col min="8745" max="8745" width="8.42578125" style="9" customWidth="1"/>
    <col min="8746" max="8746" width="13.7109375" style="9" customWidth="1"/>
    <col min="8747" max="8747" width="12.140625" style="9" bestFit="1" customWidth="1"/>
    <col min="8748" max="8748" width="8.7109375" style="9" customWidth="1"/>
    <col min="8749" max="8749" width="13.7109375" style="9" customWidth="1"/>
    <col min="8750" max="8750" width="12.140625" style="9" bestFit="1" customWidth="1"/>
    <col min="8751" max="8751" width="8.42578125" style="9" customWidth="1"/>
    <col min="8752" max="8752" width="13.7109375" style="9" customWidth="1"/>
    <col min="8753" max="8754" width="25.28515625" style="9" customWidth="1"/>
    <col min="8755" max="8757" width="24.7109375" style="9" customWidth="1"/>
    <col min="8758" max="8758" width="36.42578125" style="9" customWidth="1"/>
    <col min="8759" max="8759" width="41.7109375" style="9" customWidth="1"/>
    <col min="8760" max="8760" width="46.140625" style="9" customWidth="1"/>
    <col min="8761" max="8761" width="45.140625" style="9" customWidth="1"/>
    <col min="8762" max="8762" width="44.42578125" style="9" customWidth="1"/>
    <col min="8763" max="8763" width="52.7109375" style="9" customWidth="1"/>
    <col min="8764" max="8764" width="48.28515625" style="9" customWidth="1"/>
    <col min="8765" max="8765" width="51.42578125" style="9" customWidth="1"/>
    <col min="8766" max="8766" width="49.140625" style="9" customWidth="1"/>
    <col min="8767" max="8767" width="46" style="9" customWidth="1"/>
    <col min="8768" max="8768" width="41.5703125" style="9" customWidth="1"/>
    <col min="8769" max="8769" width="48" style="9" customWidth="1"/>
    <col min="8770" max="8770" width="16.42578125" style="9" customWidth="1"/>
    <col min="8771" max="8771" width="15.85546875" style="9" customWidth="1"/>
    <col min="8772" max="8954" width="11.42578125" style="9"/>
    <col min="8955" max="8955" width="4.42578125" style="9" customWidth="1"/>
    <col min="8956" max="8956" width="5.28515625" style="9" customWidth="1"/>
    <col min="8957" max="8957" width="5.42578125" style="9" customWidth="1"/>
    <col min="8958" max="8958" width="5.28515625" style="9" customWidth="1"/>
    <col min="8959" max="8959" width="7" style="9" customWidth="1"/>
    <col min="8960" max="8960" width="5.42578125" style="9" customWidth="1"/>
    <col min="8961" max="8961" width="20.28515625" style="9" customWidth="1"/>
    <col min="8962" max="8962" width="43" style="9" customWidth="1"/>
    <col min="8963" max="8963" width="35" style="9" customWidth="1"/>
    <col min="8964" max="8964" width="18.42578125" style="9" customWidth="1"/>
    <col min="8965" max="8966" width="14.7109375" style="9" customWidth="1"/>
    <col min="8967" max="8967" width="12.140625" style="9" bestFit="1" customWidth="1"/>
    <col min="8968" max="8968" width="8.42578125" style="9" customWidth="1"/>
    <col min="8969" max="8969" width="13.7109375" style="9" customWidth="1"/>
    <col min="8970" max="8970" width="12.140625" style="9" bestFit="1" customWidth="1"/>
    <col min="8971" max="8971" width="8.42578125" style="9" customWidth="1"/>
    <col min="8972" max="8972" width="13.7109375" style="9" customWidth="1"/>
    <col min="8973" max="8973" width="12.140625" style="9" bestFit="1" customWidth="1"/>
    <col min="8974" max="8974" width="8.7109375" style="9" customWidth="1"/>
    <col min="8975" max="8975" width="13.7109375" style="9" customWidth="1"/>
    <col min="8976" max="8976" width="12.140625" style="9" bestFit="1" customWidth="1"/>
    <col min="8977" max="8977" width="8.42578125" style="9" customWidth="1"/>
    <col min="8978" max="8978" width="13.7109375" style="9" customWidth="1"/>
    <col min="8979" max="8981" width="24.7109375" style="9" customWidth="1"/>
    <col min="8982" max="8982" width="12.140625" style="9" bestFit="1" customWidth="1"/>
    <col min="8983" max="8983" width="8.7109375" style="9" customWidth="1"/>
    <col min="8984" max="8984" width="13.7109375" style="9" customWidth="1"/>
    <col min="8985" max="8985" width="12.140625" style="9" bestFit="1" customWidth="1"/>
    <col min="8986" max="8986" width="8.42578125" style="9" customWidth="1"/>
    <col min="8987" max="8987" width="13.7109375" style="9" customWidth="1"/>
    <col min="8988" max="8988" width="12.140625" style="9" bestFit="1" customWidth="1"/>
    <col min="8989" max="8989" width="10.7109375" style="9" customWidth="1"/>
    <col min="8990" max="8990" width="13.7109375" style="9" customWidth="1"/>
    <col min="8991" max="8991" width="12.140625" style="9" bestFit="1" customWidth="1"/>
    <col min="8992" max="8992" width="9" style="9" customWidth="1"/>
    <col min="8993" max="8993" width="13.7109375" style="9" customWidth="1"/>
    <col min="8994" max="8996" width="24.7109375" style="9" customWidth="1"/>
    <col min="8997" max="8997" width="12.140625" style="9" bestFit="1" customWidth="1"/>
    <col min="8998" max="8998" width="10.5703125" style="9" customWidth="1"/>
    <col min="8999" max="8999" width="13.7109375" style="9" customWidth="1"/>
    <col min="9000" max="9000" width="12.140625" style="9" bestFit="1" customWidth="1"/>
    <col min="9001" max="9001" width="8.42578125" style="9" customWidth="1"/>
    <col min="9002" max="9002" width="13.7109375" style="9" customWidth="1"/>
    <col min="9003" max="9003" width="12.140625" style="9" bestFit="1" customWidth="1"/>
    <col min="9004" max="9004" width="8.7109375" style="9" customWidth="1"/>
    <col min="9005" max="9005" width="13.7109375" style="9" customWidth="1"/>
    <col min="9006" max="9006" width="12.140625" style="9" bestFit="1" customWidth="1"/>
    <col min="9007" max="9007" width="8.42578125" style="9" customWidth="1"/>
    <col min="9008" max="9008" width="13.7109375" style="9" customWidth="1"/>
    <col min="9009" max="9010" width="25.28515625" style="9" customWidth="1"/>
    <col min="9011" max="9013" width="24.7109375" style="9" customWidth="1"/>
    <col min="9014" max="9014" width="36.42578125" style="9" customWidth="1"/>
    <col min="9015" max="9015" width="41.7109375" style="9" customWidth="1"/>
    <col min="9016" max="9016" width="46.140625" style="9" customWidth="1"/>
    <col min="9017" max="9017" width="45.140625" style="9" customWidth="1"/>
    <col min="9018" max="9018" width="44.42578125" style="9" customWidth="1"/>
    <col min="9019" max="9019" width="52.7109375" style="9" customWidth="1"/>
    <col min="9020" max="9020" width="48.28515625" style="9" customWidth="1"/>
    <col min="9021" max="9021" width="51.42578125" style="9" customWidth="1"/>
    <col min="9022" max="9022" width="49.140625" style="9" customWidth="1"/>
    <col min="9023" max="9023" width="46" style="9" customWidth="1"/>
    <col min="9024" max="9024" width="41.5703125" style="9" customWidth="1"/>
    <col min="9025" max="9025" width="48" style="9" customWidth="1"/>
    <col min="9026" max="9026" width="16.42578125" style="9" customWidth="1"/>
    <col min="9027" max="9027" width="15.85546875" style="9" customWidth="1"/>
    <col min="9028" max="9210" width="11.42578125" style="9"/>
    <col min="9211" max="9211" width="4.42578125" style="9" customWidth="1"/>
    <col min="9212" max="9212" width="5.28515625" style="9" customWidth="1"/>
    <col min="9213" max="9213" width="5.42578125" style="9" customWidth="1"/>
    <col min="9214" max="9214" width="5.28515625" style="9" customWidth="1"/>
    <col min="9215" max="9215" width="7" style="9" customWidth="1"/>
    <col min="9216" max="9216" width="5.42578125" style="9" customWidth="1"/>
    <col min="9217" max="9217" width="20.28515625" style="9" customWidth="1"/>
    <col min="9218" max="9218" width="43" style="9" customWidth="1"/>
    <col min="9219" max="9219" width="35" style="9" customWidth="1"/>
    <col min="9220" max="9220" width="18.42578125" style="9" customWidth="1"/>
    <col min="9221" max="9222" width="14.7109375" style="9" customWidth="1"/>
    <col min="9223" max="9223" width="12.140625" style="9" bestFit="1" customWidth="1"/>
    <col min="9224" max="9224" width="8.42578125" style="9" customWidth="1"/>
    <col min="9225" max="9225" width="13.7109375" style="9" customWidth="1"/>
    <col min="9226" max="9226" width="12.140625" style="9" bestFit="1" customWidth="1"/>
    <col min="9227" max="9227" width="8.42578125" style="9" customWidth="1"/>
    <col min="9228" max="9228" width="13.7109375" style="9" customWidth="1"/>
    <col min="9229" max="9229" width="12.140625" style="9" bestFit="1" customWidth="1"/>
    <col min="9230" max="9230" width="8.7109375" style="9" customWidth="1"/>
    <col min="9231" max="9231" width="13.7109375" style="9" customWidth="1"/>
    <col min="9232" max="9232" width="12.140625" style="9" bestFit="1" customWidth="1"/>
    <col min="9233" max="9233" width="8.42578125" style="9" customWidth="1"/>
    <col min="9234" max="9234" width="13.7109375" style="9" customWidth="1"/>
    <col min="9235" max="9237" width="24.7109375" style="9" customWidth="1"/>
    <col min="9238" max="9238" width="12.140625" style="9" bestFit="1" customWidth="1"/>
    <col min="9239" max="9239" width="8.7109375" style="9" customWidth="1"/>
    <col min="9240" max="9240" width="13.7109375" style="9" customWidth="1"/>
    <col min="9241" max="9241" width="12.140625" style="9" bestFit="1" customWidth="1"/>
    <col min="9242" max="9242" width="8.42578125" style="9" customWidth="1"/>
    <col min="9243" max="9243" width="13.7109375" style="9" customWidth="1"/>
    <col min="9244" max="9244" width="12.140625" style="9" bestFit="1" customWidth="1"/>
    <col min="9245" max="9245" width="10.7109375" style="9" customWidth="1"/>
    <col min="9246" max="9246" width="13.7109375" style="9" customWidth="1"/>
    <col min="9247" max="9247" width="12.140625" style="9" bestFit="1" customWidth="1"/>
    <col min="9248" max="9248" width="9" style="9" customWidth="1"/>
    <col min="9249" max="9249" width="13.7109375" style="9" customWidth="1"/>
    <col min="9250" max="9252" width="24.7109375" style="9" customWidth="1"/>
    <col min="9253" max="9253" width="12.140625" style="9" bestFit="1" customWidth="1"/>
    <col min="9254" max="9254" width="10.5703125" style="9" customWidth="1"/>
    <col min="9255" max="9255" width="13.7109375" style="9" customWidth="1"/>
    <col min="9256" max="9256" width="12.140625" style="9" bestFit="1" customWidth="1"/>
    <col min="9257" max="9257" width="8.42578125" style="9" customWidth="1"/>
    <col min="9258" max="9258" width="13.7109375" style="9" customWidth="1"/>
    <col min="9259" max="9259" width="12.140625" style="9" bestFit="1" customWidth="1"/>
    <col min="9260" max="9260" width="8.7109375" style="9" customWidth="1"/>
    <col min="9261" max="9261" width="13.7109375" style="9" customWidth="1"/>
    <col min="9262" max="9262" width="12.140625" style="9" bestFit="1" customWidth="1"/>
    <col min="9263" max="9263" width="8.42578125" style="9" customWidth="1"/>
    <col min="9264" max="9264" width="13.7109375" style="9" customWidth="1"/>
    <col min="9265" max="9266" width="25.28515625" style="9" customWidth="1"/>
    <col min="9267" max="9269" width="24.7109375" style="9" customWidth="1"/>
    <col min="9270" max="9270" width="36.42578125" style="9" customWidth="1"/>
    <col min="9271" max="9271" width="41.7109375" style="9" customWidth="1"/>
    <col min="9272" max="9272" width="46.140625" style="9" customWidth="1"/>
    <col min="9273" max="9273" width="45.140625" style="9" customWidth="1"/>
    <col min="9274" max="9274" width="44.42578125" style="9" customWidth="1"/>
    <col min="9275" max="9275" width="52.7109375" style="9" customWidth="1"/>
    <col min="9276" max="9276" width="48.28515625" style="9" customWidth="1"/>
    <col min="9277" max="9277" width="51.42578125" style="9" customWidth="1"/>
    <col min="9278" max="9278" width="49.140625" style="9" customWidth="1"/>
    <col min="9279" max="9279" width="46" style="9" customWidth="1"/>
    <col min="9280" max="9280" width="41.5703125" style="9" customWidth="1"/>
    <col min="9281" max="9281" width="48" style="9" customWidth="1"/>
    <col min="9282" max="9282" width="16.42578125" style="9" customWidth="1"/>
    <col min="9283" max="9283" width="15.85546875" style="9" customWidth="1"/>
    <col min="9284" max="9466" width="11.42578125" style="9"/>
    <col min="9467" max="9467" width="4.42578125" style="9" customWidth="1"/>
    <col min="9468" max="9468" width="5.28515625" style="9" customWidth="1"/>
    <col min="9469" max="9469" width="5.42578125" style="9" customWidth="1"/>
    <col min="9470" max="9470" width="5.28515625" style="9" customWidth="1"/>
    <col min="9471" max="9471" width="7" style="9" customWidth="1"/>
    <col min="9472" max="9472" width="5.42578125" style="9" customWidth="1"/>
    <col min="9473" max="9473" width="20.28515625" style="9" customWidth="1"/>
    <col min="9474" max="9474" width="43" style="9" customWidth="1"/>
    <col min="9475" max="9475" width="35" style="9" customWidth="1"/>
    <col min="9476" max="9476" width="18.42578125" style="9" customWidth="1"/>
    <col min="9477" max="9478" width="14.7109375" style="9" customWidth="1"/>
    <col min="9479" max="9479" width="12.140625" style="9" bestFit="1" customWidth="1"/>
    <col min="9480" max="9480" width="8.42578125" style="9" customWidth="1"/>
    <col min="9481" max="9481" width="13.7109375" style="9" customWidth="1"/>
    <col min="9482" max="9482" width="12.140625" style="9" bestFit="1" customWidth="1"/>
    <col min="9483" max="9483" width="8.42578125" style="9" customWidth="1"/>
    <col min="9484" max="9484" width="13.7109375" style="9" customWidth="1"/>
    <col min="9485" max="9485" width="12.140625" style="9" bestFit="1" customWidth="1"/>
    <col min="9486" max="9486" width="8.7109375" style="9" customWidth="1"/>
    <col min="9487" max="9487" width="13.7109375" style="9" customWidth="1"/>
    <col min="9488" max="9488" width="12.140625" style="9" bestFit="1" customWidth="1"/>
    <col min="9489" max="9489" width="8.42578125" style="9" customWidth="1"/>
    <col min="9490" max="9490" width="13.7109375" style="9" customWidth="1"/>
    <col min="9491" max="9493" width="24.7109375" style="9" customWidth="1"/>
    <col min="9494" max="9494" width="12.140625" style="9" bestFit="1" customWidth="1"/>
    <col min="9495" max="9495" width="8.7109375" style="9" customWidth="1"/>
    <col min="9496" max="9496" width="13.7109375" style="9" customWidth="1"/>
    <col min="9497" max="9497" width="12.140625" style="9" bestFit="1" customWidth="1"/>
    <col min="9498" max="9498" width="8.42578125" style="9" customWidth="1"/>
    <col min="9499" max="9499" width="13.7109375" style="9" customWidth="1"/>
    <col min="9500" max="9500" width="12.140625" style="9" bestFit="1" customWidth="1"/>
    <col min="9501" max="9501" width="10.7109375" style="9" customWidth="1"/>
    <col min="9502" max="9502" width="13.7109375" style="9" customWidth="1"/>
    <col min="9503" max="9503" width="12.140625" style="9" bestFit="1" customWidth="1"/>
    <col min="9504" max="9504" width="9" style="9" customWidth="1"/>
    <col min="9505" max="9505" width="13.7109375" style="9" customWidth="1"/>
    <col min="9506" max="9508" width="24.7109375" style="9" customWidth="1"/>
    <col min="9509" max="9509" width="12.140625" style="9" bestFit="1" customWidth="1"/>
    <col min="9510" max="9510" width="10.5703125" style="9" customWidth="1"/>
    <col min="9511" max="9511" width="13.7109375" style="9" customWidth="1"/>
    <col min="9512" max="9512" width="12.140625" style="9" bestFit="1" customWidth="1"/>
    <col min="9513" max="9513" width="8.42578125" style="9" customWidth="1"/>
    <col min="9514" max="9514" width="13.7109375" style="9" customWidth="1"/>
    <col min="9515" max="9515" width="12.140625" style="9" bestFit="1" customWidth="1"/>
    <col min="9516" max="9516" width="8.7109375" style="9" customWidth="1"/>
    <col min="9517" max="9517" width="13.7109375" style="9" customWidth="1"/>
    <col min="9518" max="9518" width="12.140625" style="9" bestFit="1" customWidth="1"/>
    <col min="9519" max="9519" width="8.42578125" style="9" customWidth="1"/>
    <col min="9520" max="9520" width="13.7109375" style="9" customWidth="1"/>
    <col min="9521" max="9522" width="25.28515625" style="9" customWidth="1"/>
    <col min="9523" max="9525" width="24.7109375" style="9" customWidth="1"/>
    <col min="9526" max="9526" width="36.42578125" style="9" customWidth="1"/>
    <col min="9527" max="9527" width="41.7109375" style="9" customWidth="1"/>
    <col min="9528" max="9528" width="46.140625" style="9" customWidth="1"/>
    <col min="9529" max="9529" width="45.140625" style="9" customWidth="1"/>
    <col min="9530" max="9530" width="44.42578125" style="9" customWidth="1"/>
    <col min="9531" max="9531" width="52.7109375" style="9" customWidth="1"/>
    <col min="9532" max="9532" width="48.28515625" style="9" customWidth="1"/>
    <col min="9533" max="9533" width="51.42578125" style="9" customWidth="1"/>
    <col min="9534" max="9534" width="49.140625" style="9" customWidth="1"/>
    <col min="9535" max="9535" width="46" style="9" customWidth="1"/>
    <col min="9536" max="9536" width="41.5703125" style="9" customWidth="1"/>
    <col min="9537" max="9537" width="48" style="9" customWidth="1"/>
    <col min="9538" max="9538" width="16.42578125" style="9" customWidth="1"/>
    <col min="9539" max="9539" width="15.85546875" style="9" customWidth="1"/>
    <col min="9540" max="9722" width="11.42578125" style="9"/>
    <col min="9723" max="9723" width="4.42578125" style="9" customWidth="1"/>
    <col min="9724" max="9724" width="5.28515625" style="9" customWidth="1"/>
    <col min="9725" max="9725" width="5.42578125" style="9" customWidth="1"/>
    <col min="9726" max="9726" width="5.28515625" style="9" customWidth="1"/>
    <col min="9727" max="9727" width="7" style="9" customWidth="1"/>
    <col min="9728" max="9728" width="5.42578125" style="9" customWidth="1"/>
    <col min="9729" max="9729" width="20.28515625" style="9" customWidth="1"/>
    <col min="9730" max="9730" width="43" style="9" customWidth="1"/>
    <col min="9731" max="9731" width="35" style="9" customWidth="1"/>
    <col min="9732" max="9732" width="18.42578125" style="9" customWidth="1"/>
    <col min="9733" max="9734" width="14.7109375" style="9" customWidth="1"/>
    <col min="9735" max="9735" width="12.140625" style="9" bestFit="1" customWidth="1"/>
    <col min="9736" max="9736" width="8.42578125" style="9" customWidth="1"/>
    <col min="9737" max="9737" width="13.7109375" style="9" customWidth="1"/>
    <col min="9738" max="9738" width="12.140625" style="9" bestFit="1" customWidth="1"/>
    <col min="9739" max="9739" width="8.42578125" style="9" customWidth="1"/>
    <col min="9740" max="9740" width="13.7109375" style="9" customWidth="1"/>
    <col min="9741" max="9741" width="12.140625" style="9" bestFit="1" customWidth="1"/>
    <col min="9742" max="9742" width="8.7109375" style="9" customWidth="1"/>
    <col min="9743" max="9743" width="13.7109375" style="9" customWidth="1"/>
    <col min="9744" max="9744" width="12.140625" style="9" bestFit="1" customWidth="1"/>
    <col min="9745" max="9745" width="8.42578125" style="9" customWidth="1"/>
    <col min="9746" max="9746" width="13.7109375" style="9" customWidth="1"/>
    <col min="9747" max="9749" width="24.7109375" style="9" customWidth="1"/>
    <col min="9750" max="9750" width="12.140625" style="9" bestFit="1" customWidth="1"/>
    <col min="9751" max="9751" width="8.7109375" style="9" customWidth="1"/>
    <col min="9752" max="9752" width="13.7109375" style="9" customWidth="1"/>
    <col min="9753" max="9753" width="12.140625" style="9" bestFit="1" customWidth="1"/>
    <col min="9754" max="9754" width="8.42578125" style="9" customWidth="1"/>
    <col min="9755" max="9755" width="13.7109375" style="9" customWidth="1"/>
    <col min="9756" max="9756" width="12.140625" style="9" bestFit="1" customWidth="1"/>
    <col min="9757" max="9757" width="10.7109375" style="9" customWidth="1"/>
    <col min="9758" max="9758" width="13.7109375" style="9" customWidth="1"/>
    <col min="9759" max="9759" width="12.140625" style="9" bestFit="1" customWidth="1"/>
    <col min="9760" max="9760" width="9" style="9" customWidth="1"/>
    <col min="9761" max="9761" width="13.7109375" style="9" customWidth="1"/>
    <col min="9762" max="9764" width="24.7109375" style="9" customWidth="1"/>
    <col min="9765" max="9765" width="12.140625" style="9" bestFit="1" customWidth="1"/>
    <col min="9766" max="9766" width="10.5703125" style="9" customWidth="1"/>
    <col min="9767" max="9767" width="13.7109375" style="9" customWidth="1"/>
    <col min="9768" max="9768" width="12.140625" style="9" bestFit="1" customWidth="1"/>
    <col min="9769" max="9769" width="8.42578125" style="9" customWidth="1"/>
    <col min="9770" max="9770" width="13.7109375" style="9" customWidth="1"/>
    <col min="9771" max="9771" width="12.140625" style="9" bestFit="1" customWidth="1"/>
    <col min="9772" max="9772" width="8.7109375" style="9" customWidth="1"/>
    <col min="9773" max="9773" width="13.7109375" style="9" customWidth="1"/>
    <col min="9774" max="9774" width="12.140625" style="9" bestFit="1" customWidth="1"/>
    <col min="9775" max="9775" width="8.42578125" style="9" customWidth="1"/>
    <col min="9776" max="9776" width="13.7109375" style="9" customWidth="1"/>
    <col min="9777" max="9778" width="25.28515625" style="9" customWidth="1"/>
    <col min="9779" max="9781" width="24.7109375" style="9" customWidth="1"/>
    <col min="9782" max="9782" width="36.42578125" style="9" customWidth="1"/>
    <col min="9783" max="9783" width="41.7109375" style="9" customWidth="1"/>
    <col min="9784" max="9784" width="46.140625" style="9" customWidth="1"/>
    <col min="9785" max="9785" width="45.140625" style="9" customWidth="1"/>
    <col min="9786" max="9786" width="44.42578125" style="9" customWidth="1"/>
    <col min="9787" max="9787" width="52.7109375" style="9" customWidth="1"/>
    <col min="9788" max="9788" width="48.28515625" style="9" customWidth="1"/>
    <col min="9789" max="9789" width="51.42578125" style="9" customWidth="1"/>
    <col min="9790" max="9790" width="49.140625" style="9" customWidth="1"/>
    <col min="9791" max="9791" width="46" style="9" customWidth="1"/>
    <col min="9792" max="9792" width="41.5703125" style="9" customWidth="1"/>
    <col min="9793" max="9793" width="48" style="9" customWidth="1"/>
    <col min="9794" max="9794" width="16.42578125" style="9" customWidth="1"/>
    <col min="9795" max="9795" width="15.85546875" style="9" customWidth="1"/>
    <col min="9796" max="9978" width="11.42578125" style="9"/>
    <col min="9979" max="9979" width="4.42578125" style="9" customWidth="1"/>
    <col min="9980" max="9980" width="5.28515625" style="9" customWidth="1"/>
    <col min="9981" max="9981" width="5.42578125" style="9" customWidth="1"/>
    <col min="9982" max="9982" width="5.28515625" style="9" customWidth="1"/>
    <col min="9983" max="9983" width="7" style="9" customWidth="1"/>
    <col min="9984" max="9984" width="5.42578125" style="9" customWidth="1"/>
    <col min="9985" max="9985" width="20.28515625" style="9" customWidth="1"/>
    <col min="9986" max="9986" width="43" style="9" customWidth="1"/>
    <col min="9987" max="9987" width="35" style="9" customWidth="1"/>
    <col min="9988" max="9988" width="18.42578125" style="9" customWidth="1"/>
    <col min="9989" max="9990" width="14.7109375" style="9" customWidth="1"/>
    <col min="9991" max="9991" width="12.140625" style="9" bestFit="1" customWidth="1"/>
    <col min="9992" max="9992" width="8.42578125" style="9" customWidth="1"/>
    <col min="9993" max="9993" width="13.7109375" style="9" customWidth="1"/>
    <col min="9994" max="9994" width="12.140625" style="9" bestFit="1" customWidth="1"/>
    <col min="9995" max="9995" width="8.42578125" style="9" customWidth="1"/>
    <col min="9996" max="9996" width="13.7109375" style="9" customWidth="1"/>
    <col min="9997" max="9997" width="12.140625" style="9" bestFit="1" customWidth="1"/>
    <col min="9998" max="9998" width="8.7109375" style="9" customWidth="1"/>
    <col min="9999" max="9999" width="13.7109375" style="9" customWidth="1"/>
    <col min="10000" max="10000" width="12.140625" style="9" bestFit="1" customWidth="1"/>
    <col min="10001" max="10001" width="8.42578125" style="9" customWidth="1"/>
    <col min="10002" max="10002" width="13.7109375" style="9" customWidth="1"/>
    <col min="10003" max="10005" width="24.7109375" style="9" customWidth="1"/>
    <col min="10006" max="10006" width="12.140625" style="9" bestFit="1" customWidth="1"/>
    <col min="10007" max="10007" width="8.7109375" style="9" customWidth="1"/>
    <col min="10008" max="10008" width="13.7109375" style="9" customWidth="1"/>
    <col min="10009" max="10009" width="12.140625" style="9" bestFit="1" customWidth="1"/>
    <col min="10010" max="10010" width="8.42578125" style="9" customWidth="1"/>
    <col min="10011" max="10011" width="13.7109375" style="9" customWidth="1"/>
    <col min="10012" max="10012" width="12.140625" style="9" bestFit="1" customWidth="1"/>
    <col min="10013" max="10013" width="10.7109375" style="9" customWidth="1"/>
    <col min="10014" max="10014" width="13.7109375" style="9" customWidth="1"/>
    <col min="10015" max="10015" width="12.140625" style="9" bestFit="1" customWidth="1"/>
    <col min="10016" max="10016" width="9" style="9" customWidth="1"/>
    <col min="10017" max="10017" width="13.7109375" style="9" customWidth="1"/>
    <col min="10018" max="10020" width="24.7109375" style="9" customWidth="1"/>
    <col min="10021" max="10021" width="12.140625" style="9" bestFit="1" customWidth="1"/>
    <col min="10022" max="10022" width="10.5703125" style="9" customWidth="1"/>
    <col min="10023" max="10023" width="13.7109375" style="9" customWidth="1"/>
    <col min="10024" max="10024" width="12.140625" style="9" bestFit="1" customWidth="1"/>
    <col min="10025" max="10025" width="8.42578125" style="9" customWidth="1"/>
    <col min="10026" max="10026" width="13.7109375" style="9" customWidth="1"/>
    <col min="10027" max="10027" width="12.140625" style="9" bestFit="1" customWidth="1"/>
    <col min="10028" max="10028" width="8.7109375" style="9" customWidth="1"/>
    <col min="10029" max="10029" width="13.7109375" style="9" customWidth="1"/>
    <col min="10030" max="10030" width="12.140625" style="9" bestFit="1" customWidth="1"/>
    <col min="10031" max="10031" width="8.42578125" style="9" customWidth="1"/>
    <col min="10032" max="10032" width="13.7109375" style="9" customWidth="1"/>
    <col min="10033" max="10034" width="25.28515625" style="9" customWidth="1"/>
    <col min="10035" max="10037" width="24.7109375" style="9" customWidth="1"/>
    <col min="10038" max="10038" width="36.42578125" style="9" customWidth="1"/>
    <col min="10039" max="10039" width="41.7109375" style="9" customWidth="1"/>
    <col min="10040" max="10040" width="46.140625" style="9" customWidth="1"/>
    <col min="10041" max="10041" width="45.140625" style="9" customWidth="1"/>
    <col min="10042" max="10042" width="44.42578125" style="9" customWidth="1"/>
    <col min="10043" max="10043" width="52.7109375" style="9" customWidth="1"/>
    <col min="10044" max="10044" width="48.28515625" style="9" customWidth="1"/>
    <col min="10045" max="10045" width="51.42578125" style="9" customWidth="1"/>
    <col min="10046" max="10046" width="49.140625" style="9" customWidth="1"/>
    <col min="10047" max="10047" width="46" style="9" customWidth="1"/>
    <col min="10048" max="10048" width="41.5703125" style="9" customWidth="1"/>
    <col min="10049" max="10049" width="48" style="9" customWidth="1"/>
    <col min="10050" max="10050" width="16.42578125" style="9" customWidth="1"/>
    <col min="10051" max="10051" width="15.85546875" style="9" customWidth="1"/>
    <col min="10052" max="10234" width="11.42578125" style="9"/>
    <col min="10235" max="10235" width="4.42578125" style="9" customWidth="1"/>
    <col min="10236" max="10236" width="5.28515625" style="9" customWidth="1"/>
    <col min="10237" max="10237" width="5.42578125" style="9" customWidth="1"/>
    <col min="10238" max="10238" width="5.28515625" style="9" customWidth="1"/>
    <col min="10239" max="10239" width="7" style="9" customWidth="1"/>
    <col min="10240" max="10240" width="5.42578125" style="9" customWidth="1"/>
    <col min="10241" max="10241" width="20.28515625" style="9" customWidth="1"/>
    <col min="10242" max="10242" width="43" style="9" customWidth="1"/>
    <col min="10243" max="10243" width="35" style="9" customWidth="1"/>
    <col min="10244" max="10244" width="18.42578125" style="9" customWidth="1"/>
    <col min="10245" max="10246" width="14.7109375" style="9" customWidth="1"/>
    <col min="10247" max="10247" width="12.140625" style="9" bestFit="1" customWidth="1"/>
    <col min="10248" max="10248" width="8.42578125" style="9" customWidth="1"/>
    <col min="10249" max="10249" width="13.7109375" style="9" customWidth="1"/>
    <col min="10250" max="10250" width="12.140625" style="9" bestFit="1" customWidth="1"/>
    <col min="10251" max="10251" width="8.42578125" style="9" customWidth="1"/>
    <col min="10252" max="10252" width="13.7109375" style="9" customWidth="1"/>
    <col min="10253" max="10253" width="12.140625" style="9" bestFit="1" customWidth="1"/>
    <col min="10254" max="10254" width="8.7109375" style="9" customWidth="1"/>
    <col min="10255" max="10255" width="13.7109375" style="9" customWidth="1"/>
    <col min="10256" max="10256" width="12.140625" style="9" bestFit="1" customWidth="1"/>
    <col min="10257" max="10257" width="8.42578125" style="9" customWidth="1"/>
    <col min="10258" max="10258" width="13.7109375" style="9" customWidth="1"/>
    <col min="10259" max="10261" width="24.7109375" style="9" customWidth="1"/>
    <col min="10262" max="10262" width="12.140625" style="9" bestFit="1" customWidth="1"/>
    <col min="10263" max="10263" width="8.7109375" style="9" customWidth="1"/>
    <col min="10264" max="10264" width="13.7109375" style="9" customWidth="1"/>
    <col min="10265" max="10265" width="12.140625" style="9" bestFit="1" customWidth="1"/>
    <col min="10266" max="10266" width="8.42578125" style="9" customWidth="1"/>
    <col min="10267" max="10267" width="13.7109375" style="9" customWidth="1"/>
    <col min="10268" max="10268" width="12.140625" style="9" bestFit="1" customWidth="1"/>
    <col min="10269" max="10269" width="10.7109375" style="9" customWidth="1"/>
    <col min="10270" max="10270" width="13.7109375" style="9" customWidth="1"/>
    <col min="10271" max="10271" width="12.140625" style="9" bestFit="1" customWidth="1"/>
    <col min="10272" max="10272" width="9" style="9" customWidth="1"/>
    <col min="10273" max="10273" width="13.7109375" style="9" customWidth="1"/>
    <col min="10274" max="10276" width="24.7109375" style="9" customWidth="1"/>
    <col min="10277" max="10277" width="12.140625" style="9" bestFit="1" customWidth="1"/>
    <col min="10278" max="10278" width="10.5703125" style="9" customWidth="1"/>
    <col min="10279" max="10279" width="13.7109375" style="9" customWidth="1"/>
    <col min="10280" max="10280" width="12.140625" style="9" bestFit="1" customWidth="1"/>
    <col min="10281" max="10281" width="8.42578125" style="9" customWidth="1"/>
    <col min="10282" max="10282" width="13.7109375" style="9" customWidth="1"/>
    <col min="10283" max="10283" width="12.140625" style="9" bestFit="1" customWidth="1"/>
    <col min="10284" max="10284" width="8.7109375" style="9" customWidth="1"/>
    <col min="10285" max="10285" width="13.7109375" style="9" customWidth="1"/>
    <col min="10286" max="10286" width="12.140625" style="9" bestFit="1" customWidth="1"/>
    <col min="10287" max="10287" width="8.42578125" style="9" customWidth="1"/>
    <col min="10288" max="10288" width="13.7109375" style="9" customWidth="1"/>
    <col min="10289" max="10290" width="25.28515625" style="9" customWidth="1"/>
    <col min="10291" max="10293" width="24.7109375" style="9" customWidth="1"/>
    <col min="10294" max="10294" width="36.42578125" style="9" customWidth="1"/>
    <col min="10295" max="10295" width="41.7109375" style="9" customWidth="1"/>
    <col min="10296" max="10296" width="46.140625" style="9" customWidth="1"/>
    <col min="10297" max="10297" width="45.140625" style="9" customWidth="1"/>
    <col min="10298" max="10298" width="44.42578125" style="9" customWidth="1"/>
    <col min="10299" max="10299" width="52.7109375" style="9" customWidth="1"/>
    <col min="10300" max="10300" width="48.28515625" style="9" customWidth="1"/>
    <col min="10301" max="10301" width="51.42578125" style="9" customWidth="1"/>
    <col min="10302" max="10302" width="49.140625" style="9" customWidth="1"/>
    <col min="10303" max="10303" width="46" style="9" customWidth="1"/>
    <col min="10304" max="10304" width="41.5703125" style="9" customWidth="1"/>
    <col min="10305" max="10305" width="48" style="9" customWidth="1"/>
    <col min="10306" max="10306" width="16.42578125" style="9" customWidth="1"/>
    <col min="10307" max="10307" width="15.85546875" style="9" customWidth="1"/>
    <col min="10308" max="10490" width="11.42578125" style="9"/>
    <col min="10491" max="10491" width="4.42578125" style="9" customWidth="1"/>
    <col min="10492" max="10492" width="5.28515625" style="9" customWidth="1"/>
    <col min="10493" max="10493" width="5.42578125" style="9" customWidth="1"/>
    <col min="10494" max="10494" width="5.28515625" style="9" customWidth="1"/>
    <col min="10495" max="10495" width="7" style="9" customWidth="1"/>
    <col min="10496" max="10496" width="5.42578125" style="9" customWidth="1"/>
    <col min="10497" max="10497" width="20.28515625" style="9" customWidth="1"/>
    <col min="10498" max="10498" width="43" style="9" customWidth="1"/>
    <col min="10499" max="10499" width="35" style="9" customWidth="1"/>
    <col min="10500" max="10500" width="18.42578125" style="9" customWidth="1"/>
    <col min="10501" max="10502" width="14.7109375" style="9" customWidth="1"/>
    <col min="10503" max="10503" width="12.140625" style="9" bestFit="1" customWidth="1"/>
    <col min="10504" max="10504" width="8.42578125" style="9" customWidth="1"/>
    <col min="10505" max="10505" width="13.7109375" style="9" customWidth="1"/>
    <col min="10506" max="10506" width="12.140625" style="9" bestFit="1" customWidth="1"/>
    <col min="10507" max="10507" width="8.42578125" style="9" customWidth="1"/>
    <col min="10508" max="10508" width="13.7109375" style="9" customWidth="1"/>
    <col min="10509" max="10509" width="12.140625" style="9" bestFit="1" customWidth="1"/>
    <col min="10510" max="10510" width="8.7109375" style="9" customWidth="1"/>
    <col min="10511" max="10511" width="13.7109375" style="9" customWidth="1"/>
    <col min="10512" max="10512" width="12.140625" style="9" bestFit="1" customWidth="1"/>
    <col min="10513" max="10513" width="8.42578125" style="9" customWidth="1"/>
    <col min="10514" max="10514" width="13.7109375" style="9" customWidth="1"/>
    <col min="10515" max="10517" width="24.7109375" style="9" customWidth="1"/>
    <col min="10518" max="10518" width="12.140625" style="9" bestFit="1" customWidth="1"/>
    <col min="10519" max="10519" width="8.7109375" style="9" customWidth="1"/>
    <col min="10520" max="10520" width="13.7109375" style="9" customWidth="1"/>
    <col min="10521" max="10521" width="12.140625" style="9" bestFit="1" customWidth="1"/>
    <col min="10522" max="10522" width="8.42578125" style="9" customWidth="1"/>
    <col min="10523" max="10523" width="13.7109375" style="9" customWidth="1"/>
    <col min="10524" max="10524" width="12.140625" style="9" bestFit="1" customWidth="1"/>
    <col min="10525" max="10525" width="10.7109375" style="9" customWidth="1"/>
    <col min="10526" max="10526" width="13.7109375" style="9" customWidth="1"/>
    <col min="10527" max="10527" width="12.140625" style="9" bestFit="1" customWidth="1"/>
    <col min="10528" max="10528" width="9" style="9" customWidth="1"/>
    <col min="10529" max="10529" width="13.7109375" style="9" customWidth="1"/>
    <col min="10530" max="10532" width="24.7109375" style="9" customWidth="1"/>
    <col min="10533" max="10533" width="12.140625" style="9" bestFit="1" customWidth="1"/>
    <col min="10534" max="10534" width="10.5703125" style="9" customWidth="1"/>
    <col min="10535" max="10535" width="13.7109375" style="9" customWidth="1"/>
    <col min="10536" max="10536" width="12.140625" style="9" bestFit="1" customWidth="1"/>
    <col min="10537" max="10537" width="8.42578125" style="9" customWidth="1"/>
    <col min="10538" max="10538" width="13.7109375" style="9" customWidth="1"/>
    <col min="10539" max="10539" width="12.140625" style="9" bestFit="1" customWidth="1"/>
    <col min="10540" max="10540" width="8.7109375" style="9" customWidth="1"/>
    <col min="10541" max="10541" width="13.7109375" style="9" customWidth="1"/>
    <col min="10542" max="10542" width="12.140625" style="9" bestFit="1" customWidth="1"/>
    <col min="10543" max="10543" width="8.42578125" style="9" customWidth="1"/>
    <col min="10544" max="10544" width="13.7109375" style="9" customWidth="1"/>
    <col min="10545" max="10546" width="25.28515625" style="9" customWidth="1"/>
    <col min="10547" max="10549" width="24.7109375" style="9" customWidth="1"/>
    <col min="10550" max="10550" width="36.42578125" style="9" customWidth="1"/>
    <col min="10551" max="10551" width="41.7109375" style="9" customWidth="1"/>
    <col min="10552" max="10552" width="46.140625" style="9" customWidth="1"/>
    <col min="10553" max="10553" width="45.140625" style="9" customWidth="1"/>
    <col min="10554" max="10554" width="44.42578125" style="9" customWidth="1"/>
    <col min="10555" max="10555" width="52.7109375" style="9" customWidth="1"/>
    <col min="10556" max="10556" width="48.28515625" style="9" customWidth="1"/>
    <col min="10557" max="10557" width="51.42578125" style="9" customWidth="1"/>
    <col min="10558" max="10558" width="49.140625" style="9" customWidth="1"/>
    <col min="10559" max="10559" width="46" style="9" customWidth="1"/>
    <col min="10560" max="10560" width="41.5703125" style="9" customWidth="1"/>
    <col min="10561" max="10561" width="48" style="9" customWidth="1"/>
    <col min="10562" max="10562" width="16.42578125" style="9" customWidth="1"/>
    <col min="10563" max="10563" width="15.85546875" style="9" customWidth="1"/>
    <col min="10564" max="10746" width="11.42578125" style="9"/>
    <col min="10747" max="10747" width="4.42578125" style="9" customWidth="1"/>
    <col min="10748" max="10748" width="5.28515625" style="9" customWidth="1"/>
    <col min="10749" max="10749" width="5.42578125" style="9" customWidth="1"/>
    <col min="10750" max="10750" width="5.28515625" style="9" customWidth="1"/>
    <col min="10751" max="10751" width="7" style="9" customWidth="1"/>
    <col min="10752" max="10752" width="5.42578125" style="9" customWidth="1"/>
    <col min="10753" max="10753" width="20.28515625" style="9" customWidth="1"/>
    <col min="10754" max="10754" width="43" style="9" customWidth="1"/>
    <col min="10755" max="10755" width="35" style="9" customWidth="1"/>
    <col min="10756" max="10756" width="18.42578125" style="9" customWidth="1"/>
    <col min="10757" max="10758" width="14.7109375" style="9" customWidth="1"/>
    <col min="10759" max="10759" width="12.140625" style="9" bestFit="1" customWidth="1"/>
    <col min="10760" max="10760" width="8.42578125" style="9" customWidth="1"/>
    <col min="10761" max="10761" width="13.7109375" style="9" customWidth="1"/>
    <col min="10762" max="10762" width="12.140625" style="9" bestFit="1" customWidth="1"/>
    <col min="10763" max="10763" width="8.42578125" style="9" customWidth="1"/>
    <col min="10764" max="10764" width="13.7109375" style="9" customWidth="1"/>
    <col min="10765" max="10765" width="12.140625" style="9" bestFit="1" customWidth="1"/>
    <col min="10766" max="10766" width="8.7109375" style="9" customWidth="1"/>
    <col min="10767" max="10767" width="13.7109375" style="9" customWidth="1"/>
    <col min="10768" max="10768" width="12.140625" style="9" bestFit="1" customWidth="1"/>
    <col min="10769" max="10769" width="8.42578125" style="9" customWidth="1"/>
    <col min="10770" max="10770" width="13.7109375" style="9" customWidth="1"/>
    <col min="10771" max="10773" width="24.7109375" style="9" customWidth="1"/>
    <col min="10774" max="10774" width="12.140625" style="9" bestFit="1" customWidth="1"/>
    <col min="10775" max="10775" width="8.7109375" style="9" customWidth="1"/>
    <col min="10776" max="10776" width="13.7109375" style="9" customWidth="1"/>
    <col min="10777" max="10777" width="12.140625" style="9" bestFit="1" customWidth="1"/>
    <col min="10778" max="10778" width="8.42578125" style="9" customWidth="1"/>
    <col min="10779" max="10779" width="13.7109375" style="9" customWidth="1"/>
    <col min="10780" max="10780" width="12.140625" style="9" bestFit="1" customWidth="1"/>
    <col min="10781" max="10781" width="10.7109375" style="9" customWidth="1"/>
    <col min="10782" max="10782" width="13.7109375" style="9" customWidth="1"/>
    <col min="10783" max="10783" width="12.140625" style="9" bestFit="1" customWidth="1"/>
    <col min="10784" max="10784" width="9" style="9" customWidth="1"/>
    <col min="10785" max="10785" width="13.7109375" style="9" customWidth="1"/>
    <col min="10786" max="10788" width="24.7109375" style="9" customWidth="1"/>
    <col min="10789" max="10789" width="12.140625" style="9" bestFit="1" customWidth="1"/>
    <col min="10790" max="10790" width="10.5703125" style="9" customWidth="1"/>
    <col min="10791" max="10791" width="13.7109375" style="9" customWidth="1"/>
    <col min="10792" max="10792" width="12.140625" style="9" bestFit="1" customWidth="1"/>
    <col min="10793" max="10793" width="8.42578125" style="9" customWidth="1"/>
    <col min="10794" max="10794" width="13.7109375" style="9" customWidth="1"/>
    <col min="10795" max="10795" width="12.140625" style="9" bestFit="1" customWidth="1"/>
    <col min="10796" max="10796" width="8.7109375" style="9" customWidth="1"/>
    <col min="10797" max="10797" width="13.7109375" style="9" customWidth="1"/>
    <col min="10798" max="10798" width="12.140625" style="9" bestFit="1" customWidth="1"/>
    <col min="10799" max="10799" width="8.42578125" style="9" customWidth="1"/>
    <col min="10800" max="10800" width="13.7109375" style="9" customWidth="1"/>
    <col min="10801" max="10802" width="25.28515625" style="9" customWidth="1"/>
    <col min="10803" max="10805" width="24.7109375" style="9" customWidth="1"/>
    <col min="10806" max="10806" width="36.42578125" style="9" customWidth="1"/>
    <col min="10807" max="10807" width="41.7109375" style="9" customWidth="1"/>
    <col min="10808" max="10808" width="46.140625" style="9" customWidth="1"/>
    <col min="10809" max="10809" width="45.140625" style="9" customWidth="1"/>
    <col min="10810" max="10810" width="44.42578125" style="9" customWidth="1"/>
    <col min="10811" max="10811" width="52.7109375" style="9" customWidth="1"/>
    <col min="10812" max="10812" width="48.28515625" style="9" customWidth="1"/>
    <col min="10813" max="10813" width="51.42578125" style="9" customWidth="1"/>
    <col min="10814" max="10814" width="49.140625" style="9" customWidth="1"/>
    <col min="10815" max="10815" width="46" style="9" customWidth="1"/>
    <col min="10816" max="10816" width="41.5703125" style="9" customWidth="1"/>
    <col min="10817" max="10817" width="48" style="9" customWidth="1"/>
    <col min="10818" max="10818" width="16.42578125" style="9" customWidth="1"/>
    <col min="10819" max="10819" width="15.85546875" style="9" customWidth="1"/>
    <col min="10820" max="11002" width="11.42578125" style="9"/>
    <col min="11003" max="11003" width="4.42578125" style="9" customWidth="1"/>
    <col min="11004" max="11004" width="5.28515625" style="9" customWidth="1"/>
    <col min="11005" max="11005" width="5.42578125" style="9" customWidth="1"/>
    <col min="11006" max="11006" width="5.28515625" style="9" customWidth="1"/>
    <col min="11007" max="11007" width="7" style="9" customWidth="1"/>
    <col min="11008" max="11008" width="5.42578125" style="9" customWidth="1"/>
    <col min="11009" max="11009" width="20.28515625" style="9" customWidth="1"/>
    <col min="11010" max="11010" width="43" style="9" customWidth="1"/>
    <col min="11011" max="11011" width="35" style="9" customWidth="1"/>
    <col min="11012" max="11012" width="18.42578125" style="9" customWidth="1"/>
    <col min="11013" max="11014" width="14.7109375" style="9" customWidth="1"/>
    <col min="11015" max="11015" width="12.140625" style="9" bestFit="1" customWidth="1"/>
    <col min="11016" max="11016" width="8.42578125" style="9" customWidth="1"/>
    <col min="11017" max="11017" width="13.7109375" style="9" customWidth="1"/>
    <col min="11018" max="11018" width="12.140625" style="9" bestFit="1" customWidth="1"/>
    <col min="11019" max="11019" width="8.42578125" style="9" customWidth="1"/>
    <col min="11020" max="11020" width="13.7109375" style="9" customWidth="1"/>
    <col min="11021" max="11021" width="12.140625" style="9" bestFit="1" customWidth="1"/>
    <col min="11022" max="11022" width="8.7109375" style="9" customWidth="1"/>
    <col min="11023" max="11023" width="13.7109375" style="9" customWidth="1"/>
    <col min="11024" max="11024" width="12.140625" style="9" bestFit="1" customWidth="1"/>
    <col min="11025" max="11025" width="8.42578125" style="9" customWidth="1"/>
    <col min="11026" max="11026" width="13.7109375" style="9" customWidth="1"/>
    <col min="11027" max="11029" width="24.7109375" style="9" customWidth="1"/>
    <col min="11030" max="11030" width="12.140625" style="9" bestFit="1" customWidth="1"/>
    <col min="11031" max="11031" width="8.7109375" style="9" customWidth="1"/>
    <col min="11032" max="11032" width="13.7109375" style="9" customWidth="1"/>
    <col min="11033" max="11033" width="12.140625" style="9" bestFit="1" customWidth="1"/>
    <col min="11034" max="11034" width="8.42578125" style="9" customWidth="1"/>
    <col min="11035" max="11035" width="13.7109375" style="9" customWidth="1"/>
    <col min="11036" max="11036" width="12.140625" style="9" bestFit="1" customWidth="1"/>
    <col min="11037" max="11037" width="10.7109375" style="9" customWidth="1"/>
    <col min="11038" max="11038" width="13.7109375" style="9" customWidth="1"/>
    <col min="11039" max="11039" width="12.140625" style="9" bestFit="1" customWidth="1"/>
    <col min="11040" max="11040" width="9" style="9" customWidth="1"/>
    <col min="11041" max="11041" width="13.7109375" style="9" customWidth="1"/>
    <col min="11042" max="11044" width="24.7109375" style="9" customWidth="1"/>
    <col min="11045" max="11045" width="12.140625" style="9" bestFit="1" customWidth="1"/>
    <col min="11046" max="11046" width="10.5703125" style="9" customWidth="1"/>
    <col min="11047" max="11047" width="13.7109375" style="9" customWidth="1"/>
    <col min="11048" max="11048" width="12.140625" style="9" bestFit="1" customWidth="1"/>
    <col min="11049" max="11049" width="8.42578125" style="9" customWidth="1"/>
    <col min="11050" max="11050" width="13.7109375" style="9" customWidth="1"/>
    <col min="11051" max="11051" width="12.140625" style="9" bestFit="1" customWidth="1"/>
    <col min="11052" max="11052" width="8.7109375" style="9" customWidth="1"/>
    <col min="11053" max="11053" width="13.7109375" style="9" customWidth="1"/>
    <col min="11054" max="11054" width="12.140625" style="9" bestFit="1" customWidth="1"/>
    <col min="11055" max="11055" width="8.42578125" style="9" customWidth="1"/>
    <col min="11056" max="11056" width="13.7109375" style="9" customWidth="1"/>
    <col min="11057" max="11058" width="25.28515625" style="9" customWidth="1"/>
    <col min="11059" max="11061" width="24.7109375" style="9" customWidth="1"/>
    <col min="11062" max="11062" width="36.42578125" style="9" customWidth="1"/>
    <col min="11063" max="11063" width="41.7109375" style="9" customWidth="1"/>
    <col min="11064" max="11064" width="46.140625" style="9" customWidth="1"/>
    <col min="11065" max="11065" width="45.140625" style="9" customWidth="1"/>
    <col min="11066" max="11066" width="44.42578125" style="9" customWidth="1"/>
    <col min="11067" max="11067" width="52.7109375" style="9" customWidth="1"/>
    <col min="11068" max="11068" width="48.28515625" style="9" customWidth="1"/>
    <col min="11069" max="11069" width="51.42578125" style="9" customWidth="1"/>
    <col min="11070" max="11070" width="49.140625" style="9" customWidth="1"/>
    <col min="11071" max="11071" width="46" style="9" customWidth="1"/>
    <col min="11072" max="11072" width="41.5703125" style="9" customWidth="1"/>
    <col min="11073" max="11073" width="48" style="9" customWidth="1"/>
    <col min="11074" max="11074" width="16.42578125" style="9" customWidth="1"/>
    <col min="11075" max="11075" width="15.85546875" style="9" customWidth="1"/>
    <col min="11076" max="11258" width="11.42578125" style="9"/>
    <col min="11259" max="11259" width="4.42578125" style="9" customWidth="1"/>
    <col min="11260" max="11260" width="5.28515625" style="9" customWidth="1"/>
    <col min="11261" max="11261" width="5.42578125" style="9" customWidth="1"/>
    <col min="11262" max="11262" width="5.28515625" style="9" customWidth="1"/>
    <col min="11263" max="11263" width="7" style="9" customWidth="1"/>
    <col min="11264" max="11264" width="5.42578125" style="9" customWidth="1"/>
    <col min="11265" max="11265" width="20.28515625" style="9" customWidth="1"/>
    <col min="11266" max="11266" width="43" style="9" customWidth="1"/>
    <col min="11267" max="11267" width="35" style="9" customWidth="1"/>
    <col min="11268" max="11268" width="18.42578125" style="9" customWidth="1"/>
    <col min="11269" max="11270" width="14.7109375" style="9" customWidth="1"/>
    <col min="11271" max="11271" width="12.140625" style="9" bestFit="1" customWidth="1"/>
    <col min="11272" max="11272" width="8.42578125" style="9" customWidth="1"/>
    <col min="11273" max="11273" width="13.7109375" style="9" customWidth="1"/>
    <col min="11274" max="11274" width="12.140625" style="9" bestFit="1" customWidth="1"/>
    <col min="11275" max="11275" width="8.42578125" style="9" customWidth="1"/>
    <col min="11276" max="11276" width="13.7109375" style="9" customWidth="1"/>
    <col min="11277" max="11277" width="12.140625" style="9" bestFit="1" customWidth="1"/>
    <col min="11278" max="11278" width="8.7109375" style="9" customWidth="1"/>
    <col min="11279" max="11279" width="13.7109375" style="9" customWidth="1"/>
    <col min="11280" max="11280" width="12.140625" style="9" bestFit="1" customWidth="1"/>
    <col min="11281" max="11281" width="8.42578125" style="9" customWidth="1"/>
    <col min="11282" max="11282" width="13.7109375" style="9" customWidth="1"/>
    <col min="11283" max="11285" width="24.7109375" style="9" customWidth="1"/>
    <col min="11286" max="11286" width="12.140625" style="9" bestFit="1" customWidth="1"/>
    <col min="11287" max="11287" width="8.7109375" style="9" customWidth="1"/>
    <col min="11288" max="11288" width="13.7109375" style="9" customWidth="1"/>
    <col min="11289" max="11289" width="12.140625" style="9" bestFit="1" customWidth="1"/>
    <col min="11290" max="11290" width="8.42578125" style="9" customWidth="1"/>
    <col min="11291" max="11291" width="13.7109375" style="9" customWidth="1"/>
    <col min="11292" max="11292" width="12.140625" style="9" bestFit="1" customWidth="1"/>
    <col min="11293" max="11293" width="10.7109375" style="9" customWidth="1"/>
    <col min="11294" max="11294" width="13.7109375" style="9" customWidth="1"/>
    <col min="11295" max="11295" width="12.140625" style="9" bestFit="1" customWidth="1"/>
    <col min="11296" max="11296" width="9" style="9" customWidth="1"/>
    <col min="11297" max="11297" width="13.7109375" style="9" customWidth="1"/>
    <col min="11298" max="11300" width="24.7109375" style="9" customWidth="1"/>
    <col min="11301" max="11301" width="12.140625" style="9" bestFit="1" customWidth="1"/>
    <col min="11302" max="11302" width="10.5703125" style="9" customWidth="1"/>
    <col min="11303" max="11303" width="13.7109375" style="9" customWidth="1"/>
    <col min="11304" max="11304" width="12.140625" style="9" bestFit="1" customWidth="1"/>
    <col min="11305" max="11305" width="8.42578125" style="9" customWidth="1"/>
    <col min="11306" max="11306" width="13.7109375" style="9" customWidth="1"/>
    <col min="11307" max="11307" width="12.140625" style="9" bestFit="1" customWidth="1"/>
    <col min="11308" max="11308" width="8.7109375" style="9" customWidth="1"/>
    <col min="11309" max="11309" width="13.7109375" style="9" customWidth="1"/>
    <col min="11310" max="11310" width="12.140625" style="9" bestFit="1" customWidth="1"/>
    <col min="11311" max="11311" width="8.42578125" style="9" customWidth="1"/>
    <col min="11312" max="11312" width="13.7109375" style="9" customWidth="1"/>
    <col min="11313" max="11314" width="25.28515625" style="9" customWidth="1"/>
    <col min="11315" max="11317" width="24.7109375" style="9" customWidth="1"/>
    <col min="11318" max="11318" width="36.42578125" style="9" customWidth="1"/>
    <col min="11319" max="11319" width="41.7109375" style="9" customWidth="1"/>
    <col min="11320" max="11320" width="46.140625" style="9" customWidth="1"/>
    <col min="11321" max="11321" width="45.140625" style="9" customWidth="1"/>
    <col min="11322" max="11322" width="44.42578125" style="9" customWidth="1"/>
    <col min="11323" max="11323" width="52.7109375" style="9" customWidth="1"/>
    <col min="11324" max="11324" width="48.28515625" style="9" customWidth="1"/>
    <col min="11325" max="11325" width="51.42578125" style="9" customWidth="1"/>
    <col min="11326" max="11326" width="49.140625" style="9" customWidth="1"/>
    <col min="11327" max="11327" width="46" style="9" customWidth="1"/>
    <col min="11328" max="11328" width="41.5703125" style="9" customWidth="1"/>
    <col min="11329" max="11329" width="48" style="9" customWidth="1"/>
    <col min="11330" max="11330" width="16.42578125" style="9" customWidth="1"/>
    <col min="11331" max="11331" width="15.85546875" style="9" customWidth="1"/>
    <col min="11332" max="11514" width="11.42578125" style="9"/>
    <col min="11515" max="11515" width="4.42578125" style="9" customWidth="1"/>
    <col min="11516" max="11516" width="5.28515625" style="9" customWidth="1"/>
    <col min="11517" max="11517" width="5.42578125" style="9" customWidth="1"/>
    <col min="11518" max="11518" width="5.28515625" style="9" customWidth="1"/>
    <col min="11519" max="11519" width="7" style="9" customWidth="1"/>
    <col min="11520" max="11520" width="5.42578125" style="9" customWidth="1"/>
    <col min="11521" max="11521" width="20.28515625" style="9" customWidth="1"/>
    <col min="11522" max="11522" width="43" style="9" customWidth="1"/>
    <col min="11523" max="11523" width="35" style="9" customWidth="1"/>
    <col min="11524" max="11524" width="18.42578125" style="9" customWidth="1"/>
    <col min="11525" max="11526" width="14.7109375" style="9" customWidth="1"/>
    <col min="11527" max="11527" width="12.140625" style="9" bestFit="1" customWidth="1"/>
    <col min="11528" max="11528" width="8.42578125" style="9" customWidth="1"/>
    <col min="11529" max="11529" width="13.7109375" style="9" customWidth="1"/>
    <col min="11530" max="11530" width="12.140625" style="9" bestFit="1" customWidth="1"/>
    <col min="11531" max="11531" width="8.42578125" style="9" customWidth="1"/>
    <col min="11532" max="11532" width="13.7109375" style="9" customWidth="1"/>
    <col min="11533" max="11533" width="12.140625" style="9" bestFit="1" customWidth="1"/>
    <col min="11534" max="11534" width="8.7109375" style="9" customWidth="1"/>
    <col min="11535" max="11535" width="13.7109375" style="9" customWidth="1"/>
    <col min="11536" max="11536" width="12.140625" style="9" bestFit="1" customWidth="1"/>
    <col min="11537" max="11537" width="8.42578125" style="9" customWidth="1"/>
    <col min="11538" max="11538" width="13.7109375" style="9" customWidth="1"/>
    <col min="11539" max="11541" width="24.7109375" style="9" customWidth="1"/>
    <col min="11542" max="11542" width="12.140625" style="9" bestFit="1" customWidth="1"/>
    <col min="11543" max="11543" width="8.7109375" style="9" customWidth="1"/>
    <col min="11544" max="11544" width="13.7109375" style="9" customWidth="1"/>
    <col min="11545" max="11545" width="12.140625" style="9" bestFit="1" customWidth="1"/>
    <col min="11546" max="11546" width="8.42578125" style="9" customWidth="1"/>
    <col min="11547" max="11547" width="13.7109375" style="9" customWidth="1"/>
    <col min="11548" max="11548" width="12.140625" style="9" bestFit="1" customWidth="1"/>
    <col min="11549" max="11549" width="10.7109375" style="9" customWidth="1"/>
    <col min="11550" max="11550" width="13.7109375" style="9" customWidth="1"/>
    <col min="11551" max="11551" width="12.140625" style="9" bestFit="1" customWidth="1"/>
    <col min="11552" max="11552" width="9" style="9" customWidth="1"/>
    <col min="11553" max="11553" width="13.7109375" style="9" customWidth="1"/>
    <col min="11554" max="11556" width="24.7109375" style="9" customWidth="1"/>
    <col min="11557" max="11557" width="12.140625" style="9" bestFit="1" customWidth="1"/>
    <col min="11558" max="11558" width="10.5703125" style="9" customWidth="1"/>
    <col min="11559" max="11559" width="13.7109375" style="9" customWidth="1"/>
    <col min="11560" max="11560" width="12.140625" style="9" bestFit="1" customWidth="1"/>
    <col min="11561" max="11561" width="8.42578125" style="9" customWidth="1"/>
    <col min="11562" max="11562" width="13.7109375" style="9" customWidth="1"/>
    <col min="11563" max="11563" width="12.140625" style="9" bestFit="1" customWidth="1"/>
    <col min="11564" max="11564" width="8.7109375" style="9" customWidth="1"/>
    <col min="11565" max="11565" width="13.7109375" style="9" customWidth="1"/>
    <col min="11566" max="11566" width="12.140625" style="9" bestFit="1" customWidth="1"/>
    <col min="11567" max="11567" width="8.42578125" style="9" customWidth="1"/>
    <col min="11568" max="11568" width="13.7109375" style="9" customWidth="1"/>
    <col min="11569" max="11570" width="25.28515625" style="9" customWidth="1"/>
    <col min="11571" max="11573" width="24.7109375" style="9" customWidth="1"/>
    <col min="11574" max="11574" width="36.42578125" style="9" customWidth="1"/>
    <col min="11575" max="11575" width="41.7109375" style="9" customWidth="1"/>
    <col min="11576" max="11576" width="46.140625" style="9" customWidth="1"/>
    <col min="11577" max="11577" width="45.140625" style="9" customWidth="1"/>
    <col min="11578" max="11578" width="44.42578125" style="9" customWidth="1"/>
    <col min="11579" max="11579" width="52.7109375" style="9" customWidth="1"/>
    <col min="11580" max="11580" width="48.28515625" style="9" customWidth="1"/>
    <col min="11581" max="11581" width="51.42578125" style="9" customWidth="1"/>
    <col min="11582" max="11582" width="49.140625" style="9" customWidth="1"/>
    <col min="11583" max="11583" width="46" style="9" customWidth="1"/>
    <col min="11584" max="11584" width="41.5703125" style="9" customWidth="1"/>
    <col min="11585" max="11585" width="48" style="9" customWidth="1"/>
    <col min="11586" max="11586" width="16.42578125" style="9" customWidth="1"/>
    <col min="11587" max="11587" width="15.85546875" style="9" customWidth="1"/>
    <col min="11588" max="11770" width="11.42578125" style="9"/>
    <col min="11771" max="11771" width="4.42578125" style="9" customWidth="1"/>
    <col min="11772" max="11772" width="5.28515625" style="9" customWidth="1"/>
    <col min="11773" max="11773" width="5.42578125" style="9" customWidth="1"/>
    <col min="11774" max="11774" width="5.28515625" style="9" customWidth="1"/>
    <col min="11775" max="11775" width="7" style="9" customWidth="1"/>
    <col min="11776" max="11776" width="5.42578125" style="9" customWidth="1"/>
    <col min="11777" max="11777" width="20.28515625" style="9" customWidth="1"/>
    <col min="11778" max="11778" width="43" style="9" customWidth="1"/>
    <col min="11779" max="11779" width="35" style="9" customWidth="1"/>
    <col min="11780" max="11780" width="18.42578125" style="9" customWidth="1"/>
    <col min="11781" max="11782" width="14.7109375" style="9" customWidth="1"/>
    <col min="11783" max="11783" width="12.140625" style="9" bestFit="1" customWidth="1"/>
    <col min="11784" max="11784" width="8.42578125" style="9" customWidth="1"/>
    <col min="11785" max="11785" width="13.7109375" style="9" customWidth="1"/>
    <col min="11786" max="11786" width="12.140625" style="9" bestFit="1" customWidth="1"/>
    <col min="11787" max="11787" width="8.42578125" style="9" customWidth="1"/>
    <col min="11788" max="11788" width="13.7109375" style="9" customWidth="1"/>
    <col min="11789" max="11789" width="12.140625" style="9" bestFit="1" customWidth="1"/>
    <col min="11790" max="11790" width="8.7109375" style="9" customWidth="1"/>
    <col min="11791" max="11791" width="13.7109375" style="9" customWidth="1"/>
    <col min="11792" max="11792" width="12.140625" style="9" bestFit="1" customWidth="1"/>
    <col min="11793" max="11793" width="8.42578125" style="9" customWidth="1"/>
    <col min="11794" max="11794" width="13.7109375" style="9" customWidth="1"/>
    <col min="11795" max="11797" width="24.7109375" style="9" customWidth="1"/>
    <col min="11798" max="11798" width="12.140625" style="9" bestFit="1" customWidth="1"/>
    <col min="11799" max="11799" width="8.7109375" style="9" customWidth="1"/>
    <col min="11800" max="11800" width="13.7109375" style="9" customWidth="1"/>
    <col min="11801" max="11801" width="12.140625" style="9" bestFit="1" customWidth="1"/>
    <col min="11802" max="11802" width="8.42578125" style="9" customWidth="1"/>
    <col min="11803" max="11803" width="13.7109375" style="9" customWidth="1"/>
    <col min="11804" max="11804" width="12.140625" style="9" bestFit="1" customWidth="1"/>
    <col min="11805" max="11805" width="10.7109375" style="9" customWidth="1"/>
    <col min="11806" max="11806" width="13.7109375" style="9" customWidth="1"/>
    <col min="11807" max="11807" width="12.140625" style="9" bestFit="1" customWidth="1"/>
    <col min="11808" max="11808" width="9" style="9" customWidth="1"/>
    <col min="11809" max="11809" width="13.7109375" style="9" customWidth="1"/>
    <col min="11810" max="11812" width="24.7109375" style="9" customWidth="1"/>
    <col min="11813" max="11813" width="12.140625" style="9" bestFit="1" customWidth="1"/>
    <col min="11814" max="11814" width="10.5703125" style="9" customWidth="1"/>
    <col min="11815" max="11815" width="13.7109375" style="9" customWidth="1"/>
    <col min="11816" max="11816" width="12.140625" style="9" bestFit="1" customWidth="1"/>
    <col min="11817" max="11817" width="8.42578125" style="9" customWidth="1"/>
    <col min="11818" max="11818" width="13.7109375" style="9" customWidth="1"/>
    <col min="11819" max="11819" width="12.140625" style="9" bestFit="1" customWidth="1"/>
    <col min="11820" max="11820" width="8.7109375" style="9" customWidth="1"/>
    <col min="11821" max="11821" width="13.7109375" style="9" customWidth="1"/>
    <col min="11822" max="11822" width="12.140625" style="9" bestFit="1" customWidth="1"/>
    <col min="11823" max="11823" width="8.42578125" style="9" customWidth="1"/>
    <col min="11824" max="11824" width="13.7109375" style="9" customWidth="1"/>
    <col min="11825" max="11826" width="25.28515625" style="9" customWidth="1"/>
    <col min="11827" max="11829" width="24.7109375" style="9" customWidth="1"/>
    <col min="11830" max="11830" width="36.42578125" style="9" customWidth="1"/>
    <col min="11831" max="11831" width="41.7109375" style="9" customWidth="1"/>
    <col min="11832" max="11832" width="46.140625" style="9" customWidth="1"/>
    <col min="11833" max="11833" width="45.140625" style="9" customWidth="1"/>
    <col min="11834" max="11834" width="44.42578125" style="9" customWidth="1"/>
    <col min="11835" max="11835" width="52.7109375" style="9" customWidth="1"/>
    <col min="11836" max="11836" width="48.28515625" style="9" customWidth="1"/>
    <col min="11837" max="11837" width="51.42578125" style="9" customWidth="1"/>
    <col min="11838" max="11838" width="49.140625" style="9" customWidth="1"/>
    <col min="11839" max="11839" width="46" style="9" customWidth="1"/>
    <col min="11840" max="11840" width="41.5703125" style="9" customWidth="1"/>
    <col min="11841" max="11841" width="48" style="9" customWidth="1"/>
    <col min="11842" max="11842" width="16.42578125" style="9" customWidth="1"/>
    <col min="11843" max="11843" width="15.85546875" style="9" customWidth="1"/>
    <col min="11844" max="12026" width="11.42578125" style="9"/>
    <col min="12027" max="12027" width="4.42578125" style="9" customWidth="1"/>
    <col min="12028" max="12028" width="5.28515625" style="9" customWidth="1"/>
    <col min="12029" max="12029" width="5.42578125" style="9" customWidth="1"/>
    <col min="12030" max="12030" width="5.28515625" style="9" customWidth="1"/>
    <col min="12031" max="12031" width="7" style="9" customWidth="1"/>
    <col min="12032" max="12032" width="5.42578125" style="9" customWidth="1"/>
    <col min="12033" max="12033" width="20.28515625" style="9" customWidth="1"/>
    <col min="12034" max="12034" width="43" style="9" customWidth="1"/>
    <col min="12035" max="12035" width="35" style="9" customWidth="1"/>
    <col min="12036" max="12036" width="18.42578125" style="9" customWidth="1"/>
    <col min="12037" max="12038" width="14.7109375" style="9" customWidth="1"/>
    <col min="12039" max="12039" width="12.140625" style="9" bestFit="1" customWidth="1"/>
    <col min="12040" max="12040" width="8.42578125" style="9" customWidth="1"/>
    <col min="12041" max="12041" width="13.7109375" style="9" customWidth="1"/>
    <col min="12042" max="12042" width="12.140625" style="9" bestFit="1" customWidth="1"/>
    <col min="12043" max="12043" width="8.42578125" style="9" customWidth="1"/>
    <col min="12044" max="12044" width="13.7109375" style="9" customWidth="1"/>
    <col min="12045" max="12045" width="12.140625" style="9" bestFit="1" customWidth="1"/>
    <col min="12046" max="12046" width="8.7109375" style="9" customWidth="1"/>
    <col min="12047" max="12047" width="13.7109375" style="9" customWidth="1"/>
    <col min="12048" max="12048" width="12.140625" style="9" bestFit="1" customWidth="1"/>
    <col min="12049" max="12049" width="8.42578125" style="9" customWidth="1"/>
    <col min="12050" max="12050" width="13.7109375" style="9" customWidth="1"/>
    <col min="12051" max="12053" width="24.7109375" style="9" customWidth="1"/>
    <col min="12054" max="12054" width="12.140625" style="9" bestFit="1" customWidth="1"/>
    <col min="12055" max="12055" width="8.7109375" style="9" customWidth="1"/>
    <col min="12056" max="12056" width="13.7109375" style="9" customWidth="1"/>
    <col min="12057" max="12057" width="12.140625" style="9" bestFit="1" customWidth="1"/>
    <col min="12058" max="12058" width="8.42578125" style="9" customWidth="1"/>
    <col min="12059" max="12059" width="13.7109375" style="9" customWidth="1"/>
    <col min="12060" max="12060" width="12.140625" style="9" bestFit="1" customWidth="1"/>
    <col min="12061" max="12061" width="10.7109375" style="9" customWidth="1"/>
    <col min="12062" max="12062" width="13.7109375" style="9" customWidth="1"/>
    <col min="12063" max="12063" width="12.140625" style="9" bestFit="1" customWidth="1"/>
    <col min="12064" max="12064" width="9" style="9" customWidth="1"/>
    <col min="12065" max="12065" width="13.7109375" style="9" customWidth="1"/>
    <col min="12066" max="12068" width="24.7109375" style="9" customWidth="1"/>
    <col min="12069" max="12069" width="12.140625" style="9" bestFit="1" customWidth="1"/>
    <col min="12070" max="12070" width="10.5703125" style="9" customWidth="1"/>
    <col min="12071" max="12071" width="13.7109375" style="9" customWidth="1"/>
    <col min="12072" max="12072" width="12.140625" style="9" bestFit="1" customWidth="1"/>
    <col min="12073" max="12073" width="8.42578125" style="9" customWidth="1"/>
    <col min="12074" max="12074" width="13.7109375" style="9" customWidth="1"/>
    <col min="12075" max="12075" width="12.140625" style="9" bestFit="1" customWidth="1"/>
    <col min="12076" max="12076" width="8.7109375" style="9" customWidth="1"/>
    <col min="12077" max="12077" width="13.7109375" style="9" customWidth="1"/>
    <col min="12078" max="12078" width="12.140625" style="9" bestFit="1" customWidth="1"/>
    <col min="12079" max="12079" width="8.42578125" style="9" customWidth="1"/>
    <col min="12080" max="12080" width="13.7109375" style="9" customWidth="1"/>
    <col min="12081" max="12082" width="25.28515625" style="9" customWidth="1"/>
    <col min="12083" max="12085" width="24.7109375" style="9" customWidth="1"/>
    <col min="12086" max="12086" width="36.42578125" style="9" customWidth="1"/>
    <col min="12087" max="12087" width="41.7109375" style="9" customWidth="1"/>
    <col min="12088" max="12088" width="46.140625" style="9" customWidth="1"/>
    <col min="12089" max="12089" width="45.140625" style="9" customWidth="1"/>
    <col min="12090" max="12090" width="44.42578125" style="9" customWidth="1"/>
    <col min="12091" max="12091" width="52.7109375" style="9" customWidth="1"/>
    <col min="12092" max="12092" width="48.28515625" style="9" customWidth="1"/>
    <col min="12093" max="12093" width="51.42578125" style="9" customWidth="1"/>
    <col min="12094" max="12094" width="49.140625" style="9" customWidth="1"/>
    <col min="12095" max="12095" width="46" style="9" customWidth="1"/>
    <col min="12096" max="12096" width="41.5703125" style="9" customWidth="1"/>
    <col min="12097" max="12097" width="48" style="9" customWidth="1"/>
    <col min="12098" max="12098" width="16.42578125" style="9" customWidth="1"/>
    <col min="12099" max="12099" width="15.85546875" style="9" customWidth="1"/>
    <col min="12100" max="12282" width="11.42578125" style="9"/>
    <col min="12283" max="12283" width="4.42578125" style="9" customWidth="1"/>
    <col min="12284" max="12284" width="5.28515625" style="9" customWidth="1"/>
    <col min="12285" max="12285" width="5.42578125" style="9" customWidth="1"/>
    <col min="12286" max="12286" width="5.28515625" style="9" customWidth="1"/>
    <col min="12287" max="12287" width="7" style="9" customWidth="1"/>
    <col min="12288" max="12288" width="5.42578125" style="9" customWidth="1"/>
    <col min="12289" max="12289" width="20.28515625" style="9" customWidth="1"/>
    <col min="12290" max="12290" width="43" style="9" customWidth="1"/>
    <col min="12291" max="12291" width="35" style="9" customWidth="1"/>
    <col min="12292" max="12292" width="18.42578125" style="9" customWidth="1"/>
    <col min="12293" max="12294" width="14.7109375" style="9" customWidth="1"/>
    <col min="12295" max="12295" width="12.140625" style="9" bestFit="1" customWidth="1"/>
    <col min="12296" max="12296" width="8.42578125" style="9" customWidth="1"/>
    <col min="12297" max="12297" width="13.7109375" style="9" customWidth="1"/>
    <col min="12298" max="12298" width="12.140625" style="9" bestFit="1" customWidth="1"/>
    <col min="12299" max="12299" width="8.42578125" style="9" customWidth="1"/>
    <col min="12300" max="12300" width="13.7109375" style="9" customWidth="1"/>
    <col min="12301" max="12301" width="12.140625" style="9" bestFit="1" customWidth="1"/>
    <col min="12302" max="12302" width="8.7109375" style="9" customWidth="1"/>
    <col min="12303" max="12303" width="13.7109375" style="9" customWidth="1"/>
    <col min="12304" max="12304" width="12.140625" style="9" bestFit="1" customWidth="1"/>
    <col min="12305" max="12305" width="8.42578125" style="9" customWidth="1"/>
    <col min="12306" max="12306" width="13.7109375" style="9" customWidth="1"/>
    <col min="12307" max="12309" width="24.7109375" style="9" customWidth="1"/>
    <col min="12310" max="12310" width="12.140625" style="9" bestFit="1" customWidth="1"/>
    <col min="12311" max="12311" width="8.7109375" style="9" customWidth="1"/>
    <col min="12312" max="12312" width="13.7109375" style="9" customWidth="1"/>
    <col min="12313" max="12313" width="12.140625" style="9" bestFit="1" customWidth="1"/>
    <col min="12314" max="12314" width="8.42578125" style="9" customWidth="1"/>
    <col min="12315" max="12315" width="13.7109375" style="9" customWidth="1"/>
    <col min="12316" max="12316" width="12.140625" style="9" bestFit="1" customWidth="1"/>
    <col min="12317" max="12317" width="10.7109375" style="9" customWidth="1"/>
    <col min="12318" max="12318" width="13.7109375" style="9" customWidth="1"/>
    <col min="12319" max="12319" width="12.140625" style="9" bestFit="1" customWidth="1"/>
    <col min="12320" max="12320" width="9" style="9" customWidth="1"/>
    <col min="12321" max="12321" width="13.7109375" style="9" customWidth="1"/>
    <col min="12322" max="12324" width="24.7109375" style="9" customWidth="1"/>
    <col min="12325" max="12325" width="12.140625" style="9" bestFit="1" customWidth="1"/>
    <col min="12326" max="12326" width="10.5703125" style="9" customWidth="1"/>
    <col min="12327" max="12327" width="13.7109375" style="9" customWidth="1"/>
    <col min="12328" max="12328" width="12.140625" style="9" bestFit="1" customWidth="1"/>
    <col min="12329" max="12329" width="8.42578125" style="9" customWidth="1"/>
    <col min="12330" max="12330" width="13.7109375" style="9" customWidth="1"/>
    <col min="12331" max="12331" width="12.140625" style="9" bestFit="1" customWidth="1"/>
    <col min="12332" max="12332" width="8.7109375" style="9" customWidth="1"/>
    <col min="12333" max="12333" width="13.7109375" style="9" customWidth="1"/>
    <col min="12334" max="12334" width="12.140625" style="9" bestFit="1" customWidth="1"/>
    <col min="12335" max="12335" width="8.42578125" style="9" customWidth="1"/>
    <col min="12336" max="12336" width="13.7109375" style="9" customWidth="1"/>
    <col min="12337" max="12338" width="25.28515625" style="9" customWidth="1"/>
    <col min="12339" max="12341" width="24.7109375" style="9" customWidth="1"/>
    <col min="12342" max="12342" width="36.42578125" style="9" customWidth="1"/>
    <col min="12343" max="12343" width="41.7109375" style="9" customWidth="1"/>
    <col min="12344" max="12344" width="46.140625" style="9" customWidth="1"/>
    <col min="12345" max="12345" width="45.140625" style="9" customWidth="1"/>
    <col min="12346" max="12346" width="44.42578125" style="9" customWidth="1"/>
    <col min="12347" max="12347" width="52.7109375" style="9" customWidth="1"/>
    <col min="12348" max="12348" width="48.28515625" style="9" customWidth="1"/>
    <col min="12349" max="12349" width="51.42578125" style="9" customWidth="1"/>
    <col min="12350" max="12350" width="49.140625" style="9" customWidth="1"/>
    <col min="12351" max="12351" width="46" style="9" customWidth="1"/>
    <col min="12352" max="12352" width="41.5703125" style="9" customWidth="1"/>
    <col min="12353" max="12353" width="48" style="9" customWidth="1"/>
    <col min="12354" max="12354" width="16.42578125" style="9" customWidth="1"/>
    <col min="12355" max="12355" width="15.85546875" style="9" customWidth="1"/>
    <col min="12356" max="12538" width="11.42578125" style="9"/>
    <col min="12539" max="12539" width="4.42578125" style="9" customWidth="1"/>
    <col min="12540" max="12540" width="5.28515625" style="9" customWidth="1"/>
    <col min="12541" max="12541" width="5.42578125" style="9" customWidth="1"/>
    <col min="12542" max="12542" width="5.28515625" style="9" customWidth="1"/>
    <col min="12543" max="12543" width="7" style="9" customWidth="1"/>
    <col min="12544" max="12544" width="5.42578125" style="9" customWidth="1"/>
    <col min="12545" max="12545" width="20.28515625" style="9" customWidth="1"/>
    <col min="12546" max="12546" width="43" style="9" customWidth="1"/>
    <col min="12547" max="12547" width="35" style="9" customWidth="1"/>
    <col min="12548" max="12548" width="18.42578125" style="9" customWidth="1"/>
    <col min="12549" max="12550" width="14.7109375" style="9" customWidth="1"/>
    <col min="12551" max="12551" width="12.140625" style="9" bestFit="1" customWidth="1"/>
    <col min="12552" max="12552" width="8.42578125" style="9" customWidth="1"/>
    <col min="12553" max="12553" width="13.7109375" style="9" customWidth="1"/>
    <col min="12554" max="12554" width="12.140625" style="9" bestFit="1" customWidth="1"/>
    <col min="12555" max="12555" width="8.42578125" style="9" customWidth="1"/>
    <col min="12556" max="12556" width="13.7109375" style="9" customWidth="1"/>
    <col min="12557" max="12557" width="12.140625" style="9" bestFit="1" customWidth="1"/>
    <col min="12558" max="12558" width="8.7109375" style="9" customWidth="1"/>
    <col min="12559" max="12559" width="13.7109375" style="9" customWidth="1"/>
    <col min="12560" max="12560" width="12.140625" style="9" bestFit="1" customWidth="1"/>
    <col min="12561" max="12561" width="8.42578125" style="9" customWidth="1"/>
    <col min="12562" max="12562" width="13.7109375" style="9" customWidth="1"/>
    <col min="12563" max="12565" width="24.7109375" style="9" customWidth="1"/>
    <col min="12566" max="12566" width="12.140625" style="9" bestFit="1" customWidth="1"/>
    <col min="12567" max="12567" width="8.7109375" style="9" customWidth="1"/>
    <col min="12568" max="12568" width="13.7109375" style="9" customWidth="1"/>
    <col min="12569" max="12569" width="12.140625" style="9" bestFit="1" customWidth="1"/>
    <col min="12570" max="12570" width="8.42578125" style="9" customWidth="1"/>
    <col min="12571" max="12571" width="13.7109375" style="9" customWidth="1"/>
    <col min="12572" max="12572" width="12.140625" style="9" bestFit="1" customWidth="1"/>
    <col min="12573" max="12573" width="10.7109375" style="9" customWidth="1"/>
    <col min="12574" max="12574" width="13.7109375" style="9" customWidth="1"/>
    <col min="12575" max="12575" width="12.140625" style="9" bestFit="1" customWidth="1"/>
    <col min="12576" max="12576" width="9" style="9" customWidth="1"/>
    <col min="12577" max="12577" width="13.7109375" style="9" customWidth="1"/>
    <col min="12578" max="12580" width="24.7109375" style="9" customWidth="1"/>
    <col min="12581" max="12581" width="12.140625" style="9" bestFit="1" customWidth="1"/>
    <col min="12582" max="12582" width="10.5703125" style="9" customWidth="1"/>
    <col min="12583" max="12583" width="13.7109375" style="9" customWidth="1"/>
    <col min="12584" max="12584" width="12.140625" style="9" bestFit="1" customWidth="1"/>
    <col min="12585" max="12585" width="8.42578125" style="9" customWidth="1"/>
    <col min="12586" max="12586" width="13.7109375" style="9" customWidth="1"/>
    <col min="12587" max="12587" width="12.140625" style="9" bestFit="1" customWidth="1"/>
    <col min="12588" max="12588" width="8.7109375" style="9" customWidth="1"/>
    <col min="12589" max="12589" width="13.7109375" style="9" customWidth="1"/>
    <col min="12590" max="12590" width="12.140625" style="9" bestFit="1" customWidth="1"/>
    <col min="12591" max="12591" width="8.42578125" style="9" customWidth="1"/>
    <col min="12592" max="12592" width="13.7109375" style="9" customWidth="1"/>
    <col min="12593" max="12594" width="25.28515625" style="9" customWidth="1"/>
    <col min="12595" max="12597" width="24.7109375" style="9" customWidth="1"/>
    <col min="12598" max="12598" width="36.42578125" style="9" customWidth="1"/>
    <col min="12599" max="12599" width="41.7109375" style="9" customWidth="1"/>
    <col min="12600" max="12600" width="46.140625" style="9" customWidth="1"/>
    <col min="12601" max="12601" width="45.140625" style="9" customWidth="1"/>
    <col min="12602" max="12602" width="44.42578125" style="9" customWidth="1"/>
    <col min="12603" max="12603" width="52.7109375" style="9" customWidth="1"/>
    <col min="12604" max="12604" width="48.28515625" style="9" customWidth="1"/>
    <col min="12605" max="12605" width="51.42578125" style="9" customWidth="1"/>
    <col min="12606" max="12606" width="49.140625" style="9" customWidth="1"/>
    <col min="12607" max="12607" width="46" style="9" customWidth="1"/>
    <col min="12608" max="12608" width="41.5703125" style="9" customWidth="1"/>
    <col min="12609" max="12609" width="48" style="9" customWidth="1"/>
    <col min="12610" max="12610" width="16.42578125" style="9" customWidth="1"/>
    <col min="12611" max="12611" width="15.85546875" style="9" customWidth="1"/>
    <col min="12612" max="12794" width="11.42578125" style="9"/>
    <col min="12795" max="12795" width="4.42578125" style="9" customWidth="1"/>
    <col min="12796" max="12796" width="5.28515625" style="9" customWidth="1"/>
    <col min="12797" max="12797" width="5.42578125" style="9" customWidth="1"/>
    <col min="12798" max="12798" width="5.28515625" style="9" customWidth="1"/>
    <col min="12799" max="12799" width="7" style="9" customWidth="1"/>
    <col min="12800" max="12800" width="5.42578125" style="9" customWidth="1"/>
    <col min="12801" max="12801" width="20.28515625" style="9" customWidth="1"/>
    <col min="12802" max="12802" width="43" style="9" customWidth="1"/>
    <col min="12803" max="12803" width="35" style="9" customWidth="1"/>
    <col min="12804" max="12804" width="18.42578125" style="9" customWidth="1"/>
    <col min="12805" max="12806" width="14.7109375" style="9" customWidth="1"/>
    <col min="12807" max="12807" width="12.140625" style="9" bestFit="1" customWidth="1"/>
    <col min="12808" max="12808" width="8.42578125" style="9" customWidth="1"/>
    <col min="12809" max="12809" width="13.7109375" style="9" customWidth="1"/>
    <col min="12810" max="12810" width="12.140625" style="9" bestFit="1" customWidth="1"/>
    <col min="12811" max="12811" width="8.42578125" style="9" customWidth="1"/>
    <col min="12812" max="12812" width="13.7109375" style="9" customWidth="1"/>
    <col min="12813" max="12813" width="12.140625" style="9" bestFit="1" customWidth="1"/>
    <col min="12814" max="12814" width="8.7109375" style="9" customWidth="1"/>
    <col min="12815" max="12815" width="13.7109375" style="9" customWidth="1"/>
    <col min="12816" max="12816" width="12.140625" style="9" bestFit="1" customWidth="1"/>
    <col min="12817" max="12817" width="8.42578125" style="9" customWidth="1"/>
    <col min="12818" max="12818" width="13.7109375" style="9" customWidth="1"/>
    <col min="12819" max="12821" width="24.7109375" style="9" customWidth="1"/>
    <col min="12822" max="12822" width="12.140625" style="9" bestFit="1" customWidth="1"/>
    <col min="12823" max="12823" width="8.7109375" style="9" customWidth="1"/>
    <col min="12824" max="12824" width="13.7109375" style="9" customWidth="1"/>
    <col min="12825" max="12825" width="12.140625" style="9" bestFit="1" customWidth="1"/>
    <col min="12826" max="12826" width="8.42578125" style="9" customWidth="1"/>
    <col min="12827" max="12827" width="13.7109375" style="9" customWidth="1"/>
    <col min="12828" max="12828" width="12.140625" style="9" bestFit="1" customWidth="1"/>
    <col min="12829" max="12829" width="10.7109375" style="9" customWidth="1"/>
    <col min="12830" max="12830" width="13.7109375" style="9" customWidth="1"/>
    <col min="12831" max="12831" width="12.140625" style="9" bestFit="1" customWidth="1"/>
    <col min="12832" max="12832" width="9" style="9" customWidth="1"/>
    <col min="12833" max="12833" width="13.7109375" style="9" customWidth="1"/>
    <col min="12834" max="12836" width="24.7109375" style="9" customWidth="1"/>
    <col min="12837" max="12837" width="12.140625" style="9" bestFit="1" customWidth="1"/>
    <col min="12838" max="12838" width="10.5703125" style="9" customWidth="1"/>
    <col min="12839" max="12839" width="13.7109375" style="9" customWidth="1"/>
    <col min="12840" max="12840" width="12.140625" style="9" bestFit="1" customWidth="1"/>
    <col min="12841" max="12841" width="8.42578125" style="9" customWidth="1"/>
    <col min="12842" max="12842" width="13.7109375" style="9" customWidth="1"/>
    <col min="12843" max="12843" width="12.140625" style="9" bestFit="1" customWidth="1"/>
    <col min="12844" max="12844" width="8.7109375" style="9" customWidth="1"/>
    <col min="12845" max="12845" width="13.7109375" style="9" customWidth="1"/>
    <col min="12846" max="12846" width="12.140625" style="9" bestFit="1" customWidth="1"/>
    <col min="12847" max="12847" width="8.42578125" style="9" customWidth="1"/>
    <col min="12848" max="12848" width="13.7109375" style="9" customWidth="1"/>
    <col min="12849" max="12850" width="25.28515625" style="9" customWidth="1"/>
    <col min="12851" max="12853" width="24.7109375" style="9" customWidth="1"/>
    <col min="12854" max="12854" width="36.42578125" style="9" customWidth="1"/>
    <col min="12855" max="12855" width="41.7109375" style="9" customWidth="1"/>
    <col min="12856" max="12856" width="46.140625" style="9" customWidth="1"/>
    <col min="12857" max="12857" width="45.140625" style="9" customWidth="1"/>
    <col min="12858" max="12858" width="44.42578125" style="9" customWidth="1"/>
    <col min="12859" max="12859" width="52.7109375" style="9" customWidth="1"/>
    <col min="12860" max="12860" width="48.28515625" style="9" customWidth="1"/>
    <col min="12861" max="12861" width="51.42578125" style="9" customWidth="1"/>
    <col min="12862" max="12862" width="49.140625" style="9" customWidth="1"/>
    <col min="12863" max="12863" width="46" style="9" customWidth="1"/>
    <col min="12864" max="12864" width="41.5703125" style="9" customWidth="1"/>
    <col min="12865" max="12865" width="48" style="9" customWidth="1"/>
    <col min="12866" max="12866" width="16.42578125" style="9" customWidth="1"/>
    <col min="12867" max="12867" width="15.85546875" style="9" customWidth="1"/>
    <col min="12868" max="13050" width="11.42578125" style="9"/>
    <col min="13051" max="13051" width="4.42578125" style="9" customWidth="1"/>
    <col min="13052" max="13052" width="5.28515625" style="9" customWidth="1"/>
    <col min="13053" max="13053" width="5.42578125" style="9" customWidth="1"/>
    <col min="13054" max="13054" width="5.28515625" style="9" customWidth="1"/>
    <col min="13055" max="13055" width="7" style="9" customWidth="1"/>
    <col min="13056" max="13056" width="5.42578125" style="9" customWidth="1"/>
    <col min="13057" max="13057" width="20.28515625" style="9" customWidth="1"/>
    <col min="13058" max="13058" width="43" style="9" customWidth="1"/>
    <col min="13059" max="13059" width="35" style="9" customWidth="1"/>
    <col min="13060" max="13060" width="18.42578125" style="9" customWidth="1"/>
    <col min="13061" max="13062" width="14.7109375" style="9" customWidth="1"/>
    <col min="13063" max="13063" width="12.140625" style="9" bestFit="1" customWidth="1"/>
    <col min="13064" max="13064" width="8.42578125" style="9" customWidth="1"/>
    <col min="13065" max="13065" width="13.7109375" style="9" customWidth="1"/>
    <col min="13066" max="13066" width="12.140625" style="9" bestFit="1" customWidth="1"/>
    <col min="13067" max="13067" width="8.42578125" style="9" customWidth="1"/>
    <col min="13068" max="13068" width="13.7109375" style="9" customWidth="1"/>
    <col min="13069" max="13069" width="12.140625" style="9" bestFit="1" customWidth="1"/>
    <col min="13070" max="13070" width="8.7109375" style="9" customWidth="1"/>
    <col min="13071" max="13071" width="13.7109375" style="9" customWidth="1"/>
    <col min="13072" max="13072" width="12.140625" style="9" bestFit="1" customWidth="1"/>
    <col min="13073" max="13073" width="8.42578125" style="9" customWidth="1"/>
    <col min="13074" max="13074" width="13.7109375" style="9" customWidth="1"/>
    <col min="13075" max="13077" width="24.7109375" style="9" customWidth="1"/>
    <col min="13078" max="13078" width="12.140625" style="9" bestFit="1" customWidth="1"/>
    <col min="13079" max="13079" width="8.7109375" style="9" customWidth="1"/>
    <col min="13080" max="13080" width="13.7109375" style="9" customWidth="1"/>
    <col min="13081" max="13081" width="12.140625" style="9" bestFit="1" customWidth="1"/>
    <col min="13082" max="13082" width="8.42578125" style="9" customWidth="1"/>
    <col min="13083" max="13083" width="13.7109375" style="9" customWidth="1"/>
    <col min="13084" max="13084" width="12.140625" style="9" bestFit="1" customWidth="1"/>
    <col min="13085" max="13085" width="10.7109375" style="9" customWidth="1"/>
    <col min="13086" max="13086" width="13.7109375" style="9" customWidth="1"/>
    <col min="13087" max="13087" width="12.140625" style="9" bestFit="1" customWidth="1"/>
    <col min="13088" max="13088" width="9" style="9" customWidth="1"/>
    <col min="13089" max="13089" width="13.7109375" style="9" customWidth="1"/>
    <col min="13090" max="13092" width="24.7109375" style="9" customWidth="1"/>
    <col min="13093" max="13093" width="12.140625" style="9" bestFit="1" customWidth="1"/>
    <col min="13094" max="13094" width="10.5703125" style="9" customWidth="1"/>
    <col min="13095" max="13095" width="13.7109375" style="9" customWidth="1"/>
    <col min="13096" max="13096" width="12.140625" style="9" bestFit="1" customWidth="1"/>
    <col min="13097" max="13097" width="8.42578125" style="9" customWidth="1"/>
    <col min="13098" max="13098" width="13.7109375" style="9" customWidth="1"/>
    <col min="13099" max="13099" width="12.140625" style="9" bestFit="1" customWidth="1"/>
    <col min="13100" max="13100" width="8.7109375" style="9" customWidth="1"/>
    <col min="13101" max="13101" width="13.7109375" style="9" customWidth="1"/>
    <col min="13102" max="13102" width="12.140625" style="9" bestFit="1" customWidth="1"/>
    <col min="13103" max="13103" width="8.42578125" style="9" customWidth="1"/>
    <col min="13104" max="13104" width="13.7109375" style="9" customWidth="1"/>
    <col min="13105" max="13106" width="25.28515625" style="9" customWidth="1"/>
    <col min="13107" max="13109" width="24.7109375" style="9" customWidth="1"/>
    <col min="13110" max="13110" width="36.42578125" style="9" customWidth="1"/>
    <col min="13111" max="13111" width="41.7109375" style="9" customWidth="1"/>
    <col min="13112" max="13112" width="46.140625" style="9" customWidth="1"/>
    <col min="13113" max="13113" width="45.140625" style="9" customWidth="1"/>
    <col min="13114" max="13114" width="44.42578125" style="9" customWidth="1"/>
    <col min="13115" max="13115" width="52.7109375" style="9" customWidth="1"/>
    <col min="13116" max="13116" width="48.28515625" style="9" customWidth="1"/>
    <col min="13117" max="13117" width="51.42578125" style="9" customWidth="1"/>
    <col min="13118" max="13118" width="49.140625" style="9" customWidth="1"/>
    <col min="13119" max="13119" width="46" style="9" customWidth="1"/>
    <col min="13120" max="13120" width="41.5703125" style="9" customWidth="1"/>
    <col min="13121" max="13121" width="48" style="9" customWidth="1"/>
    <col min="13122" max="13122" width="16.42578125" style="9" customWidth="1"/>
    <col min="13123" max="13123" width="15.85546875" style="9" customWidth="1"/>
    <col min="13124" max="13306" width="11.42578125" style="9"/>
    <col min="13307" max="13307" width="4.42578125" style="9" customWidth="1"/>
    <col min="13308" max="13308" width="5.28515625" style="9" customWidth="1"/>
    <col min="13309" max="13309" width="5.42578125" style="9" customWidth="1"/>
    <col min="13310" max="13310" width="5.28515625" style="9" customWidth="1"/>
    <col min="13311" max="13311" width="7" style="9" customWidth="1"/>
    <col min="13312" max="13312" width="5.42578125" style="9" customWidth="1"/>
    <col min="13313" max="13313" width="20.28515625" style="9" customWidth="1"/>
    <col min="13314" max="13314" width="43" style="9" customWidth="1"/>
    <col min="13315" max="13315" width="35" style="9" customWidth="1"/>
    <col min="13316" max="13316" width="18.42578125" style="9" customWidth="1"/>
    <col min="13317" max="13318" width="14.7109375" style="9" customWidth="1"/>
    <col min="13319" max="13319" width="12.140625" style="9" bestFit="1" customWidth="1"/>
    <col min="13320" max="13320" width="8.42578125" style="9" customWidth="1"/>
    <col min="13321" max="13321" width="13.7109375" style="9" customWidth="1"/>
    <col min="13322" max="13322" width="12.140625" style="9" bestFit="1" customWidth="1"/>
    <col min="13323" max="13323" width="8.42578125" style="9" customWidth="1"/>
    <col min="13324" max="13324" width="13.7109375" style="9" customWidth="1"/>
    <col min="13325" max="13325" width="12.140625" style="9" bestFit="1" customWidth="1"/>
    <col min="13326" max="13326" width="8.7109375" style="9" customWidth="1"/>
    <col min="13327" max="13327" width="13.7109375" style="9" customWidth="1"/>
    <col min="13328" max="13328" width="12.140625" style="9" bestFit="1" customWidth="1"/>
    <col min="13329" max="13329" width="8.42578125" style="9" customWidth="1"/>
    <col min="13330" max="13330" width="13.7109375" style="9" customWidth="1"/>
    <col min="13331" max="13333" width="24.7109375" style="9" customWidth="1"/>
    <col min="13334" max="13334" width="12.140625" style="9" bestFit="1" customWidth="1"/>
    <col min="13335" max="13335" width="8.7109375" style="9" customWidth="1"/>
    <col min="13336" max="13336" width="13.7109375" style="9" customWidth="1"/>
    <col min="13337" max="13337" width="12.140625" style="9" bestFit="1" customWidth="1"/>
    <col min="13338" max="13338" width="8.42578125" style="9" customWidth="1"/>
    <col min="13339" max="13339" width="13.7109375" style="9" customWidth="1"/>
    <col min="13340" max="13340" width="12.140625" style="9" bestFit="1" customWidth="1"/>
    <col min="13341" max="13341" width="10.7109375" style="9" customWidth="1"/>
    <col min="13342" max="13342" width="13.7109375" style="9" customWidth="1"/>
    <col min="13343" max="13343" width="12.140625" style="9" bestFit="1" customWidth="1"/>
    <col min="13344" max="13344" width="9" style="9" customWidth="1"/>
    <col min="13345" max="13345" width="13.7109375" style="9" customWidth="1"/>
    <col min="13346" max="13348" width="24.7109375" style="9" customWidth="1"/>
    <col min="13349" max="13349" width="12.140625" style="9" bestFit="1" customWidth="1"/>
    <col min="13350" max="13350" width="10.5703125" style="9" customWidth="1"/>
    <col min="13351" max="13351" width="13.7109375" style="9" customWidth="1"/>
    <col min="13352" max="13352" width="12.140625" style="9" bestFit="1" customWidth="1"/>
    <col min="13353" max="13353" width="8.42578125" style="9" customWidth="1"/>
    <col min="13354" max="13354" width="13.7109375" style="9" customWidth="1"/>
    <col min="13355" max="13355" width="12.140625" style="9" bestFit="1" customWidth="1"/>
    <col min="13356" max="13356" width="8.7109375" style="9" customWidth="1"/>
    <col min="13357" max="13357" width="13.7109375" style="9" customWidth="1"/>
    <col min="13358" max="13358" width="12.140625" style="9" bestFit="1" customWidth="1"/>
    <col min="13359" max="13359" width="8.42578125" style="9" customWidth="1"/>
    <col min="13360" max="13360" width="13.7109375" style="9" customWidth="1"/>
    <col min="13361" max="13362" width="25.28515625" style="9" customWidth="1"/>
    <col min="13363" max="13365" width="24.7109375" style="9" customWidth="1"/>
    <col min="13366" max="13366" width="36.42578125" style="9" customWidth="1"/>
    <col min="13367" max="13367" width="41.7109375" style="9" customWidth="1"/>
    <col min="13368" max="13368" width="46.140625" style="9" customWidth="1"/>
    <col min="13369" max="13369" width="45.140625" style="9" customWidth="1"/>
    <col min="13370" max="13370" width="44.42578125" style="9" customWidth="1"/>
    <col min="13371" max="13371" width="52.7109375" style="9" customWidth="1"/>
    <col min="13372" max="13372" width="48.28515625" style="9" customWidth="1"/>
    <col min="13373" max="13373" width="51.42578125" style="9" customWidth="1"/>
    <col min="13374" max="13374" width="49.140625" style="9" customWidth="1"/>
    <col min="13375" max="13375" width="46" style="9" customWidth="1"/>
    <col min="13376" max="13376" width="41.5703125" style="9" customWidth="1"/>
    <col min="13377" max="13377" width="48" style="9" customWidth="1"/>
    <col min="13378" max="13378" width="16.42578125" style="9" customWidth="1"/>
    <col min="13379" max="13379" width="15.85546875" style="9" customWidth="1"/>
    <col min="13380" max="13562" width="11.42578125" style="9"/>
    <col min="13563" max="13563" width="4.42578125" style="9" customWidth="1"/>
    <col min="13564" max="13564" width="5.28515625" style="9" customWidth="1"/>
    <col min="13565" max="13565" width="5.42578125" style="9" customWidth="1"/>
    <col min="13566" max="13566" width="5.28515625" style="9" customWidth="1"/>
    <col min="13567" max="13567" width="7" style="9" customWidth="1"/>
    <col min="13568" max="13568" width="5.42578125" style="9" customWidth="1"/>
    <col min="13569" max="13569" width="20.28515625" style="9" customWidth="1"/>
    <col min="13570" max="13570" width="43" style="9" customWidth="1"/>
    <col min="13571" max="13571" width="35" style="9" customWidth="1"/>
    <col min="13572" max="13572" width="18.42578125" style="9" customWidth="1"/>
    <col min="13573" max="13574" width="14.7109375" style="9" customWidth="1"/>
    <col min="13575" max="13575" width="12.140625" style="9" bestFit="1" customWidth="1"/>
    <col min="13576" max="13576" width="8.42578125" style="9" customWidth="1"/>
    <col min="13577" max="13577" width="13.7109375" style="9" customWidth="1"/>
    <col min="13578" max="13578" width="12.140625" style="9" bestFit="1" customWidth="1"/>
    <col min="13579" max="13579" width="8.42578125" style="9" customWidth="1"/>
    <col min="13580" max="13580" width="13.7109375" style="9" customWidth="1"/>
    <col min="13581" max="13581" width="12.140625" style="9" bestFit="1" customWidth="1"/>
    <col min="13582" max="13582" width="8.7109375" style="9" customWidth="1"/>
    <col min="13583" max="13583" width="13.7109375" style="9" customWidth="1"/>
    <col min="13584" max="13584" width="12.140625" style="9" bestFit="1" customWidth="1"/>
    <col min="13585" max="13585" width="8.42578125" style="9" customWidth="1"/>
    <col min="13586" max="13586" width="13.7109375" style="9" customWidth="1"/>
    <col min="13587" max="13589" width="24.7109375" style="9" customWidth="1"/>
    <col min="13590" max="13590" width="12.140625" style="9" bestFit="1" customWidth="1"/>
    <col min="13591" max="13591" width="8.7109375" style="9" customWidth="1"/>
    <col min="13592" max="13592" width="13.7109375" style="9" customWidth="1"/>
    <col min="13593" max="13593" width="12.140625" style="9" bestFit="1" customWidth="1"/>
    <col min="13594" max="13594" width="8.42578125" style="9" customWidth="1"/>
    <col min="13595" max="13595" width="13.7109375" style="9" customWidth="1"/>
    <col min="13596" max="13596" width="12.140625" style="9" bestFit="1" customWidth="1"/>
    <col min="13597" max="13597" width="10.7109375" style="9" customWidth="1"/>
    <col min="13598" max="13598" width="13.7109375" style="9" customWidth="1"/>
    <col min="13599" max="13599" width="12.140625" style="9" bestFit="1" customWidth="1"/>
    <col min="13600" max="13600" width="9" style="9" customWidth="1"/>
    <col min="13601" max="13601" width="13.7109375" style="9" customWidth="1"/>
    <col min="13602" max="13604" width="24.7109375" style="9" customWidth="1"/>
    <col min="13605" max="13605" width="12.140625" style="9" bestFit="1" customWidth="1"/>
    <col min="13606" max="13606" width="10.5703125" style="9" customWidth="1"/>
    <col min="13607" max="13607" width="13.7109375" style="9" customWidth="1"/>
    <col min="13608" max="13608" width="12.140625" style="9" bestFit="1" customWidth="1"/>
    <col min="13609" max="13609" width="8.42578125" style="9" customWidth="1"/>
    <col min="13610" max="13610" width="13.7109375" style="9" customWidth="1"/>
    <col min="13611" max="13611" width="12.140625" style="9" bestFit="1" customWidth="1"/>
    <col min="13612" max="13612" width="8.7109375" style="9" customWidth="1"/>
    <col min="13613" max="13613" width="13.7109375" style="9" customWidth="1"/>
    <col min="13614" max="13614" width="12.140625" style="9" bestFit="1" customWidth="1"/>
    <col min="13615" max="13615" width="8.42578125" style="9" customWidth="1"/>
    <col min="13616" max="13616" width="13.7109375" style="9" customWidth="1"/>
    <col min="13617" max="13618" width="25.28515625" style="9" customWidth="1"/>
    <col min="13619" max="13621" width="24.7109375" style="9" customWidth="1"/>
    <col min="13622" max="13622" width="36.42578125" style="9" customWidth="1"/>
    <col min="13623" max="13623" width="41.7109375" style="9" customWidth="1"/>
    <col min="13624" max="13624" width="46.140625" style="9" customWidth="1"/>
    <col min="13625" max="13625" width="45.140625" style="9" customWidth="1"/>
    <col min="13626" max="13626" width="44.42578125" style="9" customWidth="1"/>
    <col min="13627" max="13627" width="52.7109375" style="9" customWidth="1"/>
    <col min="13628" max="13628" width="48.28515625" style="9" customWidth="1"/>
    <col min="13629" max="13629" width="51.42578125" style="9" customWidth="1"/>
    <col min="13630" max="13630" width="49.140625" style="9" customWidth="1"/>
    <col min="13631" max="13631" width="46" style="9" customWidth="1"/>
    <col min="13632" max="13632" width="41.5703125" style="9" customWidth="1"/>
    <col min="13633" max="13633" width="48" style="9" customWidth="1"/>
    <col min="13634" max="13634" width="16.42578125" style="9" customWidth="1"/>
    <col min="13635" max="13635" width="15.85546875" style="9" customWidth="1"/>
    <col min="13636" max="13818" width="11.42578125" style="9"/>
    <col min="13819" max="13819" width="4.42578125" style="9" customWidth="1"/>
    <col min="13820" max="13820" width="5.28515625" style="9" customWidth="1"/>
    <col min="13821" max="13821" width="5.42578125" style="9" customWidth="1"/>
    <col min="13822" max="13822" width="5.28515625" style="9" customWidth="1"/>
    <col min="13823" max="13823" width="7" style="9" customWidth="1"/>
    <col min="13824" max="13824" width="5.42578125" style="9" customWidth="1"/>
    <col min="13825" max="13825" width="20.28515625" style="9" customWidth="1"/>
    <col min="13826" max="13826" width="43" style="9" customWidth="1"/>
    <col min="13827" max="13827" width="35" style="9" customWidth="1"/>
    <col min="13828" max="13828" width="18.42578125" style="9" customWidth="1"/>
    <col min="13829" max="13830" width="14.7109375" style="9" customWidth="1"/>
    <col min="13831" max="13831" width="12.140625" style="9" bestFit="1" customWidth="1"/>
    <col min="13832" max="13832" width="8.42578125" style="9" customWidth="1"/>
    <col min="13833" max="13833" width="13.7109375" style="9" customWidth="1"/>
    <col min="13834" max="13834" width="12.140625" style="9" bestFit="1" customWidth="1"/>
    <col min="13835" max="13835" width="8.42578125" style="9" customWidth="1"/>
    <col min="13836" max="13836" width="13.7109375" style="9" customWidth="1"/>
    <col min="13837" max="13837" width="12.140625" style="9" bestFit="1" customWidth="1"/>
    <col min="13838" max="13838" width="8.7109375" style="9" customWidth="1"/>
    <col min="13839" max="13839" width="13.7109375" style="9" customWidth="1"/>
    <col min="13840" max="13840" width="12.140625" style="9" bestFit="1" customWidth="1"/>
    <col min="13841" max="13841" width="8.42578125" style="9" customWidth="1"/>
    <col min="13842" max="13842" width="13.7109375" style="9" customWidth="1"/>
    <col min="13843" max="13845" width="24.7109375" style="9" customWidth="1"/>
    <col min="13846" max="13846" width="12.140625" style="9" bestFit="1" customWidth="1"/>
    <col min="13847" max="13847" width="8.7109375" style="9" customWidth="1"/>
    <col min="13848" max="13848" width="13.7109375" style="9" customWidth="1"/>
    <col min="13849" max="13849" width="12.140625" style="9" bestFit="1" customWidth="1"/>
    <col min="13850" max="13850" width="8.42578125" style="9" customWidth="1"/>
    <col min="13851" max="13851" width="13.7109375" style="9" customWidth="1"/>
    <col min="13852" max="13852" width="12.140625" style="9" bestFit="1" customWidth="1"/>
    <col min="13853" max="13853" width="10.7109375" style="9" customWidth="1"/>
    <col min="13854" max="13854" width="13.7109375" style="9" customWidth="1"/>
    <col min="13855" max="13855" width="12.140625" style="9" bestFit="1" customWidth="1"/>
    <col min="13856" max="13856" width="9" style="9" customWidth="1"/>
    <col min="13857" max="13857" width="13.7109375" style="9" customWidth="1"/>
    <col min="13858" max="13860" width="24.7109375" style="9" customWidth="1"/>
    <col min="13861" max="13861" width="12.140625" style="9" bestFit="1" customWidth="1"/>
    <col min="13862" max="13862" width="10.5703125" style="9" customWidth="1"/>
    <col min="13863" max="13863" width="13.7109375" style="9" customWidth="1"/>
    <col min="13864" max="13864" width="12.140625" style="9" bestFit="1" customWidth="1"/>
    <col min="13865" max="13865" width="8.42578125" style="9" customWidth="1"/>
    <col min="13866" max="13866" width="13.7109375" style="9" customWidth="1"/>
    <col min="13867" max="13867" width="12.140625" style="9" bestFit="1" customWidth="1"/>
    <col min="13868" max="13868" width="8.7109375" style="9" customWidth="1"/>
    <col min="13869" max="13869" width="13.7109375" style="9" customWidth="1"/>
    <col min="13870" max="13870" width="12.140625" style="9" bestFit="1" customWidth="1"/>
    <col min="13871" max="13871" width="8.42578125" style="9" customWidth="1"/>
    <col min="13872" max="13872" width="13.7109375" style="9" customWidth="1"/>
    <col min="13873" max="13874" width="25.28515625" style="9" customWidth="1"/>
    <col min="13875" max="13877" width="24.7109375" style="9" customWidth="1"/>
    <col min="13878" max="13878" width="36.42578125" style="9" customWidth="1"/>
    <col min="13879" max="13879" width="41.7109375" style="9" customWidth="1"/>
    <col min="13880" max="13880" width="46.140625" style="9" customWidth="1"/>
    <col min="13881" max="13881" width="45.140625" style="9" customWidth="1"/>
    <col min="13882" max="13882" width="44.42578125" style="9" customWidth="1"/>
    <col min="13883" max="13883" width="52.7109375" style="9" customWidth="1"/>
    <col min="13884" max="13884" width="48.28515625" style="9" customWidth="1"/>
    <col min="13885" max="13885" width="51.42578125" style="9" customWidth="1"/>
    <col min="13886" max="13886" width="49.140625" style="9" customWidth="1"/>
    <col min="13887" max="13887" width="46" style="9" customWidth="1"/>
    <col min="13888" max="13888" width="41.5703125" style="9" customWidth="1"/>
    <col min="13889" max="13889" width="48" style="9" customWidth="1"/>
    <col min="13890" max="13890" width="16.42578125" style="9" customWidth="1"/>
    <col min="13891" max="13891" width="15.85546875" style="9" customWidth="1"/>
    <col min="13892" max="14074" width="11.42578125" style="9"/>
    <col min="14075" max="14075" width="4.42578125" style="9" customWidth="1"/>
    <col min="14076" max="14076" width="5.28515625" style="9" customWidth="1"/>
    <col min="14077" max="14077" width="5.42578125" style="9" customWidth="1"/>
    <col min="14078" max="14078" width="5.28515625" style="9" customWidth="1"/>
    <col min="14079" max="14079" width="7" style="9" customWidth="1"/>
    <col min="14080" max="14080" width="5.42578125" style="9" customWidth="1"/>
    <col min="14081" max="14081" width="20.28515625" style="9" customWidth="1"/>
    <col min="14082" max="14082" width="43" style="9" customWidth="1"/>
    <col min="14083" max="14083" width="35" style="9" customWidth="1"/>
    <col min="14084" max="14084" width="18.42578125" style="9" customWidth="1"/>
    <col min="14085" max="14086" width="14.7109375" style="9" customWidth="1"/>
    <col min="14087" max="14087" width="12.140625" style="9" bestFit="1" customWidth="1"/>
    <col min="14088" max="14088" width="8.42578125" style="9" customWidth="1"/>
    <col min="14089" max="14089" width="13.7109375" style="9" customWidth="1"/>
    <col min="14090" max="14090" width="12.140625" style="9" bestFit="1" customWidth="1"/>
    <col min="14091" max="14091" width="8.42578125" style="9" customWidth="1"/>
    <col min="14092" max="14092" width="13.7109375" style="9" customWidth="1"/>
    <col min="14093" max="14093" width="12.140625" style="9" bestFit="1" customWidth="1"/>
    <col min="14094" max="14094" width="8.7109375" style="9" customWidth="1"/>
    <col min="14095" max="14095" width="13.7109375" style="9" customWidth="1"/>
    <col min="14096" max="14096" width="12.140625" style="9" bestFit="1" customWidth="1"/>
    <col min="14097" max="14097" width="8.42578125" style="9" customWidth="1"/>
    <col min="14098" max="14098" width="13.7109375" style="9" customWidth="1"/>
    <col min="14099" max="14101" width="24.7109375" style="9" customWidth="1"/>
    <col min="14102" max="14102" width="12.140625" style="9" bestFit="1" customWidth="1"/>
    <col min="14103" max="14103" width="8.7109375" style="9" customWidth="1"/>
    <col min="14104" max="14104" width="13.7109375" style="9" customWidth="1"/>
    <col min="14105" max="14105" width="12.140625" style="9" bestFit="1" customWidth="1"/>
    <col min="14106" max="14106" width="8.42578125" style="9" customWidth="1"/>
    <col min="14107" max="14107" width="13.7109375" style="9" customWidth="1"/>
    <col min="14108" max="14108" width="12.140625" style="9" bestFit="1" customWidth="1"/>
    <col min="14109" max="14109" width="10.7109375" style="9" customWidth="1"/>
    <col min="14110" max="14110" width="13.7109375" style="9" customWidth="1"/>
    <col min="14111" max="14111" width="12.140625" style="9" bestFit="1" customWidth="1"/>
    <col min="14112" max="14112" width="9" style="9" customWidth="1"/>
    <col min="14113" max="14113" width="13.7109375" style="9" customWidth="1"/>
    <col min="14114" max="14116" width="24.7109375" style="9" customWidth="1"/>
    <col min="14117" max="14117" width="12.140625" style="9" bestFit="1" customWidth="1"/>
    <col min="14118" max="14118" width="10.5703125" style="9" customWidth="1"/>
    <col min="14119" max="14119" width="13.7109375" style="9" customWidth="1"/>
    <col min="14120" max="14120" width="12.140625" style="9" bestFit="1" customWidth="1"/>
    <col min="14121" max="14121" width="8.42578125" style="9" customWidth="1"/>
    <col min="14122" max="14122" width="13.7109375" style="9" customWidth="1"/>
    <col min="14123" max="14123" width="12.140625" style="9" bestFit="1" customWidth="1"/>
    <col min="14124" max="14124" width="8.7109375" style="9" customWidth="1"/>
    <col min="14125" max="14125" width="13.7109375" style="9" customWidth="1"/>
    <col min="14126" max="14126" width="12.140625" style="9" bestFit="1" customWidth="1"/>
    <col min="14127" max="14127" width="8.42578125" style="9" customWidth="1"/>
    <col min="14128" max="14128" width="13.7109375" style="9" customWidth="1"/>
    <col min="14129" max="14130" width="25.28515625" style="9" customWidth="1"/>
    <col min="14131" max="14133" width="24.7109375" style="9" customWidth="1"/>
    <col min="14134" max="14134" width="36.42578125" style="9" customWidth="1"/>
    <col min="14135" max="14135" width="41.7109375" style="9" customWidth="1"/>
    <col min="14136" max="14136" width="46.140625" style="9" customWidth="1"/>
    <col min="14137" max="14137" width="45.140625" style="9" customWidth="1"/>
    <col min="14138" max="14138" width="44.42578125" style="9" customWidth="1"/>
    <col min="14139" max="14139" width="52.7109375" style="9" customWidth="1"/>
    <col min="14140" max="14140" width="48.28515625" style="9" customWidth="1"/>
    <col min="14141" max="14141" width="51.42578125" style="9" customWidth="1"/>
    <col min="14142" max="14142" width="49.140625" style="9" customWidth="1"/>
    <col min="14143" max="14143" width="46" style="9" customWidth="1"/>
    <col min="14144" max="14144" width="41.5703125" style="9" customWidth="1"/>
    <col min="14145" max="14145" width="48" style="9" customWidth="1"/>
    <col min="14146" max="14146" width="16.42578125" style="9" customWidth="1"/>
    <col min="14147" max="14147" width="15.85546875" style="9" customWidth="1"/>
    <col min="14148" max="14330" width="11.42578125" style="9"/>
    <col min="14331" max="14331" width="4.42578125" style="9" customWidth="1"/>
    <col min="14332" max="14332" width="5.28515625" style="9" customWidth="1"/>
    <col min="14333" max="14333" width="5.42578125" style="9" customWidth="1"/>
    <col min="14334" max="14334" width="5.28515625" style="9" customWidth="1"/>
    <col min="14335" max="14335" width="7" style="9" customWidth="1"/>
    <col min="14336" max="14336" width="5.42578125" style="9" customWidth="1"/>
    <col min="14337" max="14337" width="20.28515625" style="9" customWidth="1"/>
    <col min="14338" max="14338" width="43" style="9" customWidth="1"/>
    <col min="14339" max="14339" width="35" style="9" customWidth="1"/>
    <col min="14340" max="14340" width="18.42578125" style="9" customWidth="1"/>
    <col min="14341" max="14342" width="14.7109375" style="9" customWidth="1"/>
    <col min="14343" max="14343" width="12.140625" style="9" bestFit="1" customWidth="1"/>
    <col min="14344" max="14344" width="8.42578125" style="9" customWidth="1"/>
    <col min="14345" max="14345" width="13.7109375" style="9" customWidth="1"/>
    <col min="14346" max="14346" width="12.140625" style="9" bestFit="1" customWidth="1"/>
    <col min="14347" max="14347" width="8.42578125" style="9" customWidth="1"/>
    <col min="14348" max="14348" width="13.7109375" style="9" customWidth="1"/>
    <col min="14349" max="14349" width="12.140625" style="9" bestFit="1" customWidth="1"/>
    <col min="14350" max="14350" width="8.7109375" style="9" customWidth="1"/>
    <col min="14351" max="14351" width="13.7109375" style="9" customWidth="1"/>
    <col min="14352" max="14352" width="12.140625" style="9" bestFit="1" customWidth="1"/>
    <col min="14353" max="14353" width="8.42578125" style="9" customWidth="1"/>
    <col min="14354" max="14354" width="13.7109375" style="9" customWidth="1"/>
    <col min="14355" max="14357" width="24.7109375" style="9" customWidth="1"/>
    <col min="14358" max="14358" width="12.140625" style="9" bestFit="1" customWidth="1"/>
    <col min="14359" max="14359" width="8.7109375" style="9" customWidth="1"/>
    <col min="14360" max="14360" width="13.7109375" style="9" customWidth="1"/>
    <col min="14361" max="14361" width="12.140625" style="9" bestFit="1" customWidth="1"/>
    <col min="14362" max="14362" width="8.42578125" style="9" customWidth="1"/>
    <col min="14363" max="14363" width="13.7109375" style="9" customWidth="1"/>
    <col min="14364" max="14364" width="12.140625" style="9" bestFit="1" customWidth="1"/>
    <col min="14365" max="14365" width="10.7109375" style="9" customWidth="1"/>
    <col min="14366" max="14366" width="13.7109375" style="9" customWidth="1"/>
    <col min="14367" max="14367" width="12.140625" style="9" bestFit="1" customWidth="1"/>
    <col min="14368" max="14368" width="9" style="9" customWidth="1"/>
    <col min="14369" max="14369" width="13.7109375" style="9" customWidth="1"/>
    <col min="14370" max="14372" width="24.7109375" style="9" customWidth="1"/>
    <col min="14373" max="14373" width="12.140625" style="9" bestFit="1" customWidth="1"/>
    <col min="14374" max="14374" width="10.5703125" style="9" customWidth="1"/>
    <col min="14375" max="14375" width="13.7109375" style="9" customWidth="1"/>
    <col min="14376" max="14376" width="12.140625" style="9" bestFit="1" customWidth="1"/>
    <col min="14377" max="14377" width="8.42578125" style="9" customWidth="1"/>
    <col min="14378" max="14378" width="13.7109375" style="9" customWidth="1"/>
    <col min="14379" max="14379" width="12.140625" style="9" bestFit="1" customWidth="1"/>
    <col min="14380" max="14380" width="8.7109375" style="9" customWidth="1"/>
    <col min="14381" max="14381" width="13.7109375" style="9" customWidth="1"/>
    <col min="14382" max="14382" width="12.140625" style="9" bestFit="1" customWidth="1"/>
    <col min="14383" max="14383" width="8.42578125" style="9" customWidth="1"/>
    <col min="14384" max="14384" width="13.7109375" style="9" customWidth="1"/>
    <col min="14385" max="14386" width="25.28515625" style="9" customWidth="1"/>
    <col min="14387" max="14389" width="24.7109375" style="9" customWidth="1"/>
    <col min="14390" max="14390" width="36.42578125" style="9" customWidth="1"/>
    <col min="14391" max="14391" width="41.7109375" style="9" customWidth="1"/>
    <col min="14392" max="14392" width="46.140625" style="9" customWidth="1"/>
    <col min="14393" max="14393" width="45.140625" style="9" customWidth="1"/>
    <col min="14394" max="14394" width="44.42578125" style="9" customWidth="1"/>
    <col min="14395" max="14395" width="52.7109375" style="9" customWidth="1"/>
    <col min="14396" max="14396" width="48.28515625" style="9" customWidth="1"/>
    <col min="14397" max="14397" width="51.42578125" style="9" customWidth="1"/>
    <col min="14398" max="14398" width="49.140625" style="9" customWidth="1"/>
    <col min="14399" max="14399" width="46" style="9" customWidth="1"/>
    <col min="14400" max="14400" width="41.5703125" style="9" customWidth="1"/>
    <col min="14401" max="14401" width="48" style="9" customWidth="1"/>
    <col min="14402" max="14402" width="16.42578125" style="9" customWidth="1"/>
    <col min="14403" max="14403" width="15.85546875" style="9" customWidth="1"/>
    <col min="14404" max="14586" width="11.42578125" style="9"/>
    <col min="14587" max="14587" width="4.42578125" style="9" customWidth="1"/>
    <col min="14588" max="14588" width="5.28515625" style="9" customWidth="1"/>
    <col min="14589" max="14589" width="5.42578125" style="9" customWidth="1"/>
    <col min="14590" max="14590" width="5.28515625" style="9" customWidth="1"/>
    <col min="14591" max="14591" width="7" style="9" customWidth="1"/>
    <col min="14592" max="14592" width="5.42578125" style="9" customWidth="1"/>
    <col min="14593" max="14593" width="20.28515625" style="9" customWidth="1"/>
    <col min="14594" max="14594" width="43" style="9" customWidth="1"/>
    <col min="14595" max="14595" width="35" style="9" customWidth="1"/>
    <col min="14596" max="14596" width="18.42578125" style="9" customWidth="1"/>
    <col min="14597" max="14598" width="14.7109375" style="9" customWidth="1"/>
    <col min="14599" max="14599" width="12.140625" style="9" bestFit="1" customWidth="1"/>
    <col min="14600" max="14600" width="8.42578125" style="9" customWidth="1"/>
    <col min="14601" max="14601" width="13.7109375" style="9" customWidth="1"/>
    <col min="14602" max="14602" width="12.140625" style="9" bestFit="1" customWidth="1"/>
    <col min="14603" max="14603" width="8.42578125" style="9" customWidth="1"/>
    <col min="14604" max="14604" width="13.7109375" style="9" customWidth="1"/>
    <col min="14605" max="14605" width="12.140625" style="9" bestFit="1" customWidth="1"/>
    <col min="14606" max="14606" width="8.7109375" style="9" customWidth="1"/>
    <col min="14607" max="14607" width="13.7109375" style="9" customWidth="1"/>
    <col min="14608" max="14608" width="12.140625" style="9" bestFit="1" customWidth="1"/>
    <col min="14609" max="14609" width="8.42578125" style="9" customWidth="1"/>
    <col min="14610" max="14610" width="13.7109375" style="9" customWidth="1"/>
    <col min="14611" max="14613" width="24.7109375" style="9" customWidth="1"/>
    <col min="14614" max="14614" width="12.140625" style="9" bestFit="1" customWidth="1"/>
    <col min="14615" max="14615" width="8.7109375" style="9" customWidth="1"/>
    <col min="14616" max="14616" width="13.7109375" style="9" customWidth="1"/>
    <col min="14617" max="14617" width="12.140625" style="9" bestFit="1" customWidth="1"/>
    <col min="14618" max="14618" width="8.42578125" style="9" customWidth="1"/>
    <col min="14619" max="14619" width="13.7109375" style="9" customWidth="1"/>
    <col min="14620" max="14620" width="12.140625" style="9" bestFit="1" customWidth="1"/>
    <col min="14621" max="14621" width="10.7109375" style="9" customWidth="1"/>
    <col min="14622" max="14622" width="13.7109375" style="9" customWidth="1"/>
    <col min="14623" max="14623" width="12.140625" style="9" bestFit="1" customWidth="1"/>
    <col min="14624" max="14624" width="9" style="9" customWidth="1"/>
    <col min="14625" max="14625" width="13.7109375" style="9" customWidth="1"/>
    <col min="14626" max="14628" width="24.7109375" style="9" customWidth="1"/>
    <col min="14629" max="14629" width="12.140625" style="9" bestFit="1" customWidth="1"/>
    <col min="14630" max="14630" width="10.5703125" style="9" customWidth="1"/>
    <col min="14631" max="14631" width="13.7109375" style="9" customWidth="1"/>
    <col min="14632" max="14632" width="12.140625" style="9" bestFit="1" customWidth="1"/>
    <col min="14633" max="14633" width="8.42578125" style="9" customWidth="1"/>
    <col min="14634" max="14634" width="13.7109375" style="9" customWidth="1"/>
    <col min="14635" max="14635" width="12.140625" style="9" bestFit="1" customWidth="1"/>
    <col min="14636" max="14636" width="8.7109375" style="9" customWidth="1"/>
    <col min="14637" max="14637" width="13.7109375" style="9" customWidth="1"/>
    <col min="14638" max="14638" width="12.140625" style="9" bestFit="1" customWidth="1"/>
    <col min="14639" max="14639" width="8.42578125" style="9" customWidth="1"/>
    <col min="14640" max="14640" width="13.7109375" style="9" customWidth="1"/>
    <col min="14641" max="14642" width="25.28515625" style="9" customWidth="1"/>
    <col min="14643" max="14645" width="24.7109375" style="9" customWidth="1"/>
    <col min="14646" max="14646" width="36.42578125" style="9" customWidth="1"/>
    <col min="14647" max="14647" width="41.7109375" style="9" customWidth="1"/>
    <col min="14648" max="14648" width="46.140625" style="9" customWidth="1"/>
    <col min="14649" max="14649" width="45.140625" style="9" customWidth="1"/>
    <col min="14650" max="14650" width="44.42578125" style="9" customWidth="1"/>
    <col min="14651" max="14651" width="52.7109375" style="9" customWidth="1"/>
    <col min="14652" max="14652" width="48.28515625" style="9" customWidth="1"/>
    <col min="14653" max="14653" width="51.42578125" style="9" customWidth="1"/>
    <col min="14654" max="14654" width="49.140625" style="9" customWidth="1"/>
    <col min="14655" max="14655" width="46" style="9" customWidth="1"/>
    <col min="14656" max="14656" width="41.5703125" style="9" customWidth="1"/>
    <col min="14657" max="14657" width="48" style="9" customWidth="1"/>
    <col min="14658" max="14658" width="16.42578125" style="9" customWidth="1"/>
    <col min="14659" max="14659" width="15.85546875" style="9" customWidth="1"/>
    <col min="14660" max="14842" width="11.42578125" style="9"/>
    <col min="14843" max="14843" width="4.42578125" style="9" customWidth="1"/>
    <col min="14844" max="14844" width="5.28515625" style="9" customWidth="1"/>
    <col min="14845" max="14845" width="5.42578125" style="9" customWidth="1"/>
    <col min="14846" max="14846" width="5.28515625" style="9" customWidth="1"/>
    <col min="14847" max="14847" width="7" style="9" customWidth="1"/>
    <col min="14848" max="14848" width="5.42578125" style="9" customWidth="1"/>
    <col min="14849" max="14849" width="20.28515625" style="9" customWidth="1"/>
    <col min="14850" max="14850" width="43" style="9" customWidth="1"/>
    <col min="14851" max="14851" width="35" style="9" customWidth="1"/>
    <col min="14852" max="14852" width="18.42578125" style="9" customWidth="1"/>
    <col min="14853" max="14854" width="14.7109375" style="9" customWidth="1"/>
    <col min="14855" max="14855" width="12.140625" style="9" bestFit="1" customWidth="1"/>
    <col min="14856" max="14856" width="8.42578125" style="9" customWidth="1"/>
    <col min="14857" max="14857" width="13.7109375" style="9" customWidth="1"/>
    <col min="14858" max="14858" width="12.140625" style="9" bestFit="1" customWidth="1"/>
    <col min="14859" max="14859" width="8.42578125" style="9" customWidth="1"/>
    <col min="14860" max="14860" width="13.7109375" style="9" customWidth="1"/>
    <col min="14861" max="14861" width="12.140625" style="9" bestFit="1" customWidth="1"/>
    <col min="14862" max="14862" width="8.7109375" style="9" customWidth="1"/>
    <col min="14863" max="14863" width="13.7109375" style="9" customWidth="1"/>
    <col min="14864" max="14864" width="12.140625" style="9" bestFit="1" customWidth="1"/>
    <col min="14865" max="14865" width="8.42578125" style="9" customWidth="1"/>
    <col min="14866" max="14866" width="13.7109375" style="9" customWidth="1"/>
    <col min="14867" max="14869" width="24.7109375" style="9" customWidth="1"/>
    <col min="14870" max="14870" width="12.140625" style="9" bestFit="1" customWidth="1"/>
    <col min="14871" max="14871" width="8.7109375" style="9" customWidth="1"/>
    <col min="14872" max="14872" width="13.7109375" style="9" customWidth="1"/>
    <col min="14873" max="14873" width="12.140625" style="9" bestFit="1" customWidth="1"/>
    <col min="14874" max="14874" width="8.42578125" style="9" customWidth="1"/>
    <col min="14875" max="14875" width="13.7109375" style="9" customWidth="1"/>
    <col min="14876" max="14876" width="12.140625" style="9" bestFit="1" customWidth="1"/>
    <col min="14877" max="14877" width="10.7109375" style="9" customWidth="1"/>
    <col min="14878" max="14878" width="13.7109375" style="9" customWidth="1"/>
    <col min="14879" max="14879" width="12.140625" style="9" bestFit="1" customWidth="1"/>
    <col min="14880" max="14880" width="9" style="9" customWidth="1"/>
    <col min="14881" max="14881" width="13.7109375" style="9" customWidth="1"/>
    <col min="14882" max="14884" width="24.7109375" style="9" customWidth="1"/>
    <col min="14885" max="14885" width="12.140625" style="9" bestFit="1" customWidth="1"/>
    <col min="14886" max="14886" width="10.5703125" style="9" customWidth="1"/>
    <col min="14887" max="14887" width="13.7109375" style="9" customWidth="1"/>
    <col min="14888" max="14888" width="12.140625" style="9" bestFit="1" customWidth="1"/>
    <col min="14889" max="14889" width="8.42578125" style="9" customWidth="1"/>
    <col min="14890" max="14890" width="13.7109375" style="9" customWidth="1"/>
    <col min="14891" max="14891" width="12.140625" style="9" bestFit="1" customWidth="1"/>
    <col min="14892" max="14892" width="8.7109375" style="9" customWidth="1"/>
    <col min="14893" max="14893" width="13.7109375" style="9" customWidth="1"/>
    <col min="14894" max="14894" width="12.140625" style="9" bestFit="1" customWidth="1"/>
    <col min="14895" max="14895" width="8.42578125" style="9" customWidth="1"/>
    <col min="14896" max="14896" width="13.7109375" style="9" customWidth="1"/>
    <col min="14897" max="14898" width="25.28515625" style="9" customWidth="1"/>
    <col min="14899" max="14901" width="24.7109375" style="9" customWidth="1"/>
    <col min="14902" max="14902" width="36.42578125" style="9" customWidth="1"/>
    <col min="14903" max="14903" width="41.7109375" style="9" customWidth="1"/>
    <col min="14904" max="14904" width="46.140625" style="9" customWidth="1"/>
    <col min="14905" max="14905" width="45.140625" style="9" customWidth="1"/>
    <col min="14906" max="14906" width="44.42578125" style="9" customWidth="1"/>
    <col min="14907" max="14907" width="52.7109375" style="9" customWidth="1"/>
    <col min="14908" max="14908" width="48.28515625" style="9" customWidth="1"/>
    <col min="14909" max="14909" width="51.42578125" style="9" customWidth="1"/>
    <col min="14910" max="14910" width="49.140625" style="9" customWidth="1"/>
    <col min="14911" max="14911" width="46" style="9" customWidth="1"/>
    <col min="14912" max="14912" width="41.5703125" style="9" customWidth="1"/>
    <col min="14913" max="14913" width="48" style="9" customWidth="1"/>
    <col min="14914" max="14914" width="16.42578125" style="9" customWidth="1"/>
    <col min="14915" max="14915" width="15.85546875" style="9" customWidth="1"/>
    <col min="14916" max="15098" width="11.42578125" style="9"/>
    <col min="15099" max="15099" width="4.42578125" style="9" customWidth="1"/>
    <col min="15100" max="15100" width="5.28515625" style="9" customWidth="1"/>
    <col min="15101" max="15101" width="5.42578125" style="9" customWidth="1"/>
    <col min="15102" max="15102" width="5.28515625" style="9" customWidth="1"/>
    <col min="15103" max="15103" width="7" style="9" customWidth="1"/>
    <col min="15104" max="15104" width="5.42578125" style="9" customWidth="1"/>
    <col min="15105" max="15105" width="20.28515625" style="9" customWidth="1"/>
    <col min="15106" max="15106" width="43" style="9" customWidth="1"/>
    <col min="15107" max="15107" width="35" style="9" customWidth="1"/>
    <col min="15108" max="15108" width="18.42578125" style="9" customWidth="1"/>
    <col min="15109" max="15110" width="14.7109375" style="9" customWidth="1"/>
    <col min="15111" max="15111" width="12.140625" style="9" bestFit="1" customWidth="1"/>
    <col min="15112" max="15112" width="8.42578125" style="9" customWidth="1"/>
    <col min="15113" max="15113" width="13.7109375" style="9" customWidth="1"/>
    <col min="15114" max="15114" width="12.140625" style="9" bestFit="1" customWidth="1"/>
    <col min="15115" max="15115" width="8.42578125" style="9" customWidth="1"/>
    <col min="15116" max="15116" width="13.7109375" style="9" customWidth="1"/>
    <col min="15117" max="15117" width="12.140625" style="9" bestFit="1" customWidth="1"/>
    <col min="15118" max="15118" width="8.7109375" style="9" customWidth="1"/>
    <col min="15119" max="15119" width="13.7109375" style="9" customWidth="1"/>
    <col min="15120" max="15120" width="12.140625" style="9" bestFit="1" customWidth="1"/>
    <col min="15121" max="15121" width="8.42578125" style="9" customWidth="1"/>
    <col min="15122" max="15122" width="13.7109375" style="9" customWidth="1"/>
    <col min="15123" max="15125" width="24.7109375" style="9" customWidth="1"/>
    <col min="15126" max="15126" width="12.140625" style="9" bestFit="1" customWidth="1"/>
    <col min="15127" max="15127" width="8.7109375" style="9" customWidth="1"/>
    <col min="15128" max="15128" width="13.7109375" style="9" customWidth="1"/>
    <col min="15129" max="15129" width="12.140625" style="9" bestFit="1" customWidth="1"/>
    <col min="15130" max="15130" width="8.42578125" style="9" customWidth="1"/>
    <col min="15131" max="15131" width="13.7109375" style="9" customWidth="1"/>
    <col min="15132" max="15132" width="12.140625" style="9" bestFit="1" customWidth="1"/>
    <col min="15133" max="15133" width="10.7109375" style="9" customWidth="1"/>
    <col min="15134" max="15134" width="13.7109375" style="9" customWidth="1"/>
    <col min="15135" max="15135" width="12.140625" style="9" bestFit="1" customWidth="1"/>
    <col min="15136" max="15136" width="9" style="9" customWidth="1"/>
    <col min="15137" max="15137" width="13.7109375" style="9" customWidth="1"/>
    <col min="15138" max="15140" width="24.7109375" style="9" customWidth="1"/>
    <col min="15141" max="15141" width="12.140625" style="9" bestFit="1" customWidth="1"/>
    <col min="15142" max="15142" width="10.5703125" style="9" customWidth="1"/>
    <col min="15143" max="15143" width="13.7109375" style="9" customWidth="1"/>
    <col min="15144" max="15144" width="12.140625" style="9" bestFit="1" customWidth="1"/>
    <col min="15145" max="15145" width="8.42578125" style="9" customWidth="1"/>
    <col min="15146" max="15146" width="13.7109375" style="9" customWidth="1"/>
    <col min="15147" max="15147" width="12.140625" style="9" bestFit="1" customWidth="1"/>
    <col min="15148" max="15148" width="8.7109375" style="9" customWidth="1"/>
    <col min="15149" max="15149" width="13.7109375" style="9" customWidth="1"/>
    <col min="15150" max="15150" width="12.140625" style="9" bestFit="1" customWidth="1"/>
    <col min="15151" max="15151" width="8.42578125" style="9" customWidth="1"/>
    <col min="15152" max="15152" width="13.7109375" style="9" customWidth="1"/>
    <col min="15153" max="15154" width="25.28515625" style="9" customWidth="1"/>
    <col min="15155" max="15157" width="24.7109375" style="9" customWidth="1"/>
    <col min="15158" max="15158" width="36.42578125" style="9" customWidth="1"/>
    <col min="15159" max="15159" width="41.7109375" style="9" customWidth="1"/>
    <col min="15160" max="15160" width="46.140625" style="9" customWidth="1"/>
    <col min="15161" max="15161" width="45.140625" style="9" customWidth="1"/>
    <col min="15162" max="15162" width="44.42578125" style="9" customWidth="1"/>
    <col min="15163" max="15163" width="52.7109375" style="9" customWidth="1"/>
    <col min="15164" max="15164" width="48.28515625" style="9" customWidth="1"/>
    <col min="15165" max="15165" width="51.42578125" style="9" customWidth="1"/>
    <col min="15166" max="15166" width="49.140625" style="9" customWidth="1"/>
    <col min="15167" max="15167" width="46" style="9" customWidth="1"/>
    <col min="15168" max="15168" width="41.5703125" style="9" customWidth="1"/>
    <col min="15169" max="15169" width="48" style="9" customWidth="1"/>
    <col min="15170" max="15170" width="16.42578125" style="9" customWidth="1"/>
    <col min="15171" max="15171" width="15.85546875" style="9" customWidth="1"/>
    <col min="15172" max="15354" width="11.42578125" style="9"/>
    <col min="15355" max="15355" width="4.42578125" style="9" customWidth="1"/>
    <col min="15356" max="15356" width="5.28515625" style="9" customWidth="1"/>
    <col min="15357" max="15357" width="5.42578125" style="9" customWidth="1"/>
    <col min="15358" max="15358" width="5.28515625" style="9" customWidth="1"/>
    <col min="15359" max="15359" width="7" style="9" customWidth="1"/>
    <col min="15360" max="15360" width="5.42578125" style="9" customWidth="1"/>
    <col min="15361" max="15361" width="20.28515625" style="9" customWidth="1"/>
    <col min="15362" max="15362" width="43" style="9" customWidth="1"/>
    <col min="15363" max="15363" width="35" style="9" customWidth="1"/>
    <col min="15364" max="15364" width="18.42578125" style="9" customWidth="1"/>
    <col min="15365" max="15366" width="14.7109375" style="9" customWidth="1"/>
    <col min="15367" max="15367" width="12.140625" style="9" bestFit="1" customWidth="1"/>
    <col min="15368" max="15368" width="8.42578125" style="9" customWidth="1"/>
    <col min="15369" max="15369" width="13.7109375" style="9" customWidth="1"/>
    <col min="15370" max="15370" width="12.140625" style="9" bestFit="1" customWidth="1"/>
    <col min="15371" max="15371" width="8.42578125" style="9" customWidth="1"/>
    <col min="15372" max="15372" width="13.7109375" style="9" customWidth="1"/>
    <col min="15373" max="15373" width="12.140625" style="9" bestFit="1" customWidth="1"/>
    <col min="15374" max="15374" width="8.7109375" style="9" customWidth="1"/>
    <col min="15375" max="15375" width="13.7109375" style="9" customWidth="1"/>
    <col min="15376" max="15376" width="12.140625" style="9" bestFit="1" customWidth="1"/>
    <col min="15377" max="15377" width="8.42578125" style="9" customWidth="1"/>
    <col min="15378" max="15378" width="13.7109375" style="9" customWidth="1"/>
    <col min="15379" max="15381" width="24.7109375" style="9" customWidth="1"/>
    <col min="15382" max="15382" width="12.140625" style="9" bestFit="1" customWidth="1"/>
    <col min="15383" max="15383" width="8.7109375" style="9" customWidth="1"/>
    <col min="15384" max="15384" width="13.7109375" style="9" customWidth="1"/>
    <col min="15385" max="15385" width="12.140625" style="9" bestFit="1" customWidth="1"/>
    <col min="15386" max="15386" width="8.42578125" style="9" customWidth="1"/>
    <col min="15387" max="15387" width="13.7109375" style="9" customWidth="1"/>
    <col min="15388" max="15388" width="12.140625" style="9" bestFit="1" customWidth="1"/>
    <col min="15389" max="15389" width="10.7109375" style="9" customWidth="1"/>
    <col min="15390" max="15390" width="13.7109375" style="9" customWidth="1"/>
    <col min="15391" max="15391" width="12.140625" style="9" bestFit="1" customWidth="1"/>
    <col min="15392" max="15392" width="9" style="9" customWidth="1"/>
    <col min="15393" max="15393" width="13.7109375" style="9" customWidth="1"/>
    <col min="15394" max="15396" width="24.7109375" style="9" customWidth="1"/>
    <col min="15397" max="15397" width="12.140625" style="9" bestFit="1" customWidth="1"/>
    <col min="15398" max="15398" width="10.5703125" style="9" customWidth="1"/>
    <col min="15399" max="15399" width="13.7109375" style="9" customWidth="1"/>
    <col min="15400" max="15400" width="12.140625" style="9" bestFit="1" customWidth="1"/>
    <col min="15401" max="15401" width="8.42578125" style="9" customWidth="1"/>
    <col min="15402" max="15402" width="13.7109375" style="9" customWidth="1"/>
    <col min="15403" max="15403" width="12.140625" style="9" bestFit="1" customWidth="1"/>
    <col min="15404" max="15404" width="8.7109375" style="9" customWidth="1"/>
    <col min="15405" max="15405" width="13.7109375" style="9" customWidth="1"/>
    <col min="15406" max="15406" width="12.140625" style="9" bestFit="1" customWidth="1"/>
    <col min="15407" max="15407" width="8.42578125" style="9" customWidth="1"/>
    <col min="15408" max="15408" width="13.7109375" style="9" customWidth="1"/>
    <col min="15409" max="15410" width="25.28515625" style="9" customWidth="1"/>
    <col min="15411" max="15413" width="24.7109375" style="9" customWidth="1"/>
    <col min="15414" max="15414" width="36.42578125" style="9" customWidth="1"/>
    <col min="15415" max="15415" width="41.7109375" style="9" customWidth="1"/>
    <col min="15416" max="15416" width="46.140625" style="9" customWidth="1"/>
    <col min="15417" max="15417" width="45.140625" style="9" customWidth="1"/>
    <col min="15418" max="15418" width="44.42578125" style="9" customWidth="1"/>
    <col min="15419" max="15419" width="52.7109375" style="9" customWidth="1"/>
    <col min="15420" max="15420" width="48.28515625" style="9" customWidth="1"/>
    <col min="15421" max="15421" width="51.42578125" style="9" customWidth="1"/>
    <col min="15422" max="15422" width="49.140625" style="9" customWidth="1"/>
    <col min="15423" max="15423" width="46" style="9" customWidth="1"/>
    <col min="15424" max="15424" width="41.5703125" style="9" customWidth="1"/>
    <col min="15425" max="15425" width="48" style="9" customWidth="1"/>
    <col min="15426" max="15426" width="16.42578125" style="9" customWidth="1"/>
    <col min="15427" max="15427" width="15.85546875" style="9" customWidth="1"/>
    <col min="15428" max="15610" width="11.42578125" style="9"/>
    <col min="15611" max="15611" width="4.42578125" style="9" customWidth="1"/>
    <col min="15612" max="15612" width="5.28515625" style="9" customWidth="1"/>
    <col min="15613" max="15613" width="5.42578125" style="9" customWidth="1"/>
    <col min="15614" max="15614" width="5.28515625" style="9" customWidth="1"/>
    <col min="15615" max="15615" width="7" style="9" customWidth="1"/>
    <col min="15616" max="15616" width="5.42578125" style="9" customWidth="1"/>
    <col min="15617" max="15617" width="20.28515625" style="9" customWidth="1"/>
    <col min="15618" max="15618" width="43" style="9" customWidth="1"/>
    <col min="15619" max="15619" width="35" style="9" customWidth="1"/>
    <col min="15620" max="15620" width="18.42578125" style="9" customWidth="1"/>
    <col min="15621" max="15622" width="14.7109375" style="9" customWidth="1"/>
    <col min="15623" max="15623" width="12.140625" style="9" bestFit="1" customWidth="1"/>
    <col min="15624" max="15624" width="8.42578125" style="9" customWidth="1"/>
    <col min="15625" max="15625" width="13.7109375" style="9" customWidth="1"/>
    <col min="15626" max="15626" width="12.140625" style="9" bestFit="1" customWidth="1"/>
    <col min="15627" max="15627" width="8.42578125" style="9" customWidth="1"/>
    <col min="15628" max="15628" width="13.7109375" style="9" customWidth="1"/>
    <col min="15629" max="15629" width="12.140625" style="9" bestFit="1" customWidth="1"/>
    <col min="15630" max="15630" width="8.7109375" style="9" customWidth="1"/>
    <col min="15631" max="15631" width="13.7109375" style="9" customWidth="1"/>
    <col min="15632" max="15632" width="12.140625" style="9" bestFit="1" customWidth="1"/>
    <col min="15633" max="15633" width="8.42578125" style="9" customWidth="1"/>
    <col min="15634" max="15634" width="13.7109375" style="9" customWidth="1"/>
    <col min="15635" max="15637" width="24.7109375" style="9" customWidth="1"/>
    <col min="15638" max="15638" width="12.140625" style="9" bestFit="1" customWidth="1"/>
    <col min="15639" max="15639" width="8.7109375" style="9" customWidth="1"/>
    <col min="15640" max="15640" width="13.7109375" style="9" customWidth="1"/>
    <col min="15641" max="15641" width="12.140625" style="9" bestFit="1" customWidth="1"/>
    <col min="15642" max="15642" width="8.42578125" style="9" customWidth="1"/>
    <col min="15643" max="15643" width="13.7109375" style="9" customWidth="1"/>
    <col min="15644" max="15644" width="12.140625" style="9" bestFit="1" customWidth="1"/>
    <col min="15645" max="15645" width="10.7109375" style="9" customWidth="1"/>
    <col min="15646" max="15646" width="13.7109375" style="9" customWidth="1"/>
    <col min="15647" max="15647" width="12.140625" style="9" bestFit="1" customWidth="1"/>
    <col min="15648" max="15648" width="9" style="9" customWidth="1"/>
    <col min="15649" max="15649" width="13.7109375" style="9" customWidth="1"/>
    <col min="15650" max="15652" width="24.7109375" style="9" customWidth="1"/>
    <col min="15653" max="15653" width="12.140625" style="9" bestFit="1" customWidth="1"/>
    <col min="15654" max="15654" width="10.5703125" style="9" customWidth="1"/>
    <col min="15655" max="15655" width="13.7109375" style="9" customWidth="1"/>
    <col min="15656" max="15656" width="12.140625" style="9" bestFit="1" customWidth="1"/>
    <col min="15657" max="15657" width="8.42578125" style="9" customWidth="1"/>
    <col min="15658" max="15658" width="13.7109375" style="9" customWidth="1"/>
    <col min="15659" max="15659" width="12.140625" style="9" bestFit="1" customWidth="1"/>
    <col min="15660" max="15660" width="8.7109375" style="9" customWidth="1"/>
    <col min="15661" max="15661" width="13.7109375" style="9" customWidth="1"/>
    <col min="15662" max="15662" width="12.140625" style="9" bestFit="1" customWidth="1"/>
    <col min="15663" max="15663" width="8.42578125" style="9" customWidth="1"/>
    <col min="15664" max="15664" width="13.7109375" style="9" customWidth="1"/>
    <col min="15665" max="15666" width="25.28515625" style="9" customWidth="1"/>
    <col min="15667" max="15669" width="24.7109375" style="9" customWidth="1"/>
    <col min="15670" max="15670" width="36.42578125" style="9" customWidth="1"/>
    <col min="15671" max="15671" width="41.7109375" style="9" customWidth="1"/>
    <col min="15672" max="15672" width="46.140625" style="9" customWidth="1"/>
    <col min="15673" max="15673" width="45.140625" style="9" customWidth="1"/>
    <col min="15674" max="15674" width="44.42578125" style="9" customWidth="1"/>
    <col min="15675" max="15675" width="52.7109375" style="9" customWidth="1"/>
    <col min="15676" max="15676" width="48.28515625" style="9" customWidth="1"/>
    <col min="15677" max="15677" width="51.42578125" style="9" customWidth="1"/>
    <col min="15678" max="15678" width="49.140625" style="9" customWidth="1"/>
    <col min="15679" max="15679" width="46" style="9" customWidth="1"/>
    <col min="15680" max="15680" width="41.5703125" style="9" customWidth="1"/>
    <col min="15681" max="15681" width="48" style="9" customWidth="1"/>
    <col min="15682" max="15682" width="16.42578125" style="9" customWidth="1"/>
    <col min="15683" max="15683" width="15.85546875" style="9" customWidth="1"/>
    <col min="15684" max="15866" width="11.42578125" style="9"/>
    <col min="15867" max="15867" width="4.42578125" style="9" customWidth="1"/>
    <col min="15868" max="15868" width="5.28515625" style="9" customWidth="1"/>
    <col min="15869" max="15869" width="5.42578125" style="9" customWidth="1"/>
    <col min="15870" max="15870" width="5.28515625" style="9" customWidth="1"/>
    <col min="15871" max="15871" width="7" style="9" customWidth="1"/>
    <col min="15872" max="15872" width="5.42578125" style="9" customWidth="1"/>
    <col min="15873" max="15873" width="20.28515625" style="9" customWidth="1"/>
    <col min="15874" max="15874" width="43" style="9" customWidth="1"/>
    <col min="15875" max="15875" width="35" style="9" customWidth="1"/>
    <col min="15876" max="15876" width="18.42578125" style="9" customWidth="1"/>
    <col min="15877" max="15878" width="14.7109375" style="9" customWidth="1"/>
    <col min="15879" max="15879" width="12.140625" style="9" bestFit="1" customWidth="1"/>
    <col min="15880" max="15880" width="8.42578125" style="9" customWidth="1"/>
    <col min="15881" max="15881" width="13.7109375" style="9" customWidth="1"/>
    <col min="15882" max="15882" width="12.140625" style="9" bestFit="1" customWidth="1"/>
    <col min="15883" max="15883" width="8.42578125" style="9" customWidth="1"/>
    <col min="15884" max="15884" width="13.7109375" style="9" customWidth="1"/>
    <col min="15885" max="15885" width="12.140625" style="9" bestFit="1" customWidth="1"/>
    <col min="15886" max="15886" width="8.7109375" style="9" customWidth="1"/>
    <col min="15887" max="15887" width="13.7109375" style="9" customWidth="1"/>
    <col min="15888" max="15888" width="12.140625" style="9" bestFit="1" customWidth="1"/>
    <col min="15889" max="15889" width="8.42578125" style="9" customWidth="1"/>
    <col min="15890" max="15890" width="13.7109375" style="9" customWidth="1"/>
    <col min="15891" max="15893" width="24.7109375" style="9" customWidth="1"/>
    <col min="15894" max="15894" width="12.140625" style="9" bestFit="1" customWidth="1"/>
    <col min="15895" max="15895" width="8.7109375" style="9" customWidth="1"/>
    <col min="15896" max="15896" width="13.7109375" style="9" customWidth="1"/>
    <col min="15897" max="15897" width="12.140625" style="9" bestFit="1" customWidth="1"/>
    <col min="15898" max="15898" width="8.42578125" style="9" customWidth="1"/>
    <col min="15899" max="15899" width="13.7109375" style="9" customWidth="1"/>
    <col min="15900" max="15900" width="12.140625" style="9" bestFit="1" customWidth="1"/>
    <col min="15901" max="15901" width="10.7109375" style="9" customWidth="1"/>
    <col min="15902" max="15902" width="13.7109375" style="9" customWidth="1"/>
    <col min="15903" max="15903" width="12.140625" style="9" bestFit="1" customWidth="1"/>
    <col min="15904" max="15904" width="9" style="9" customWidth="1"/>
    <col min="15905" max="15905" width="13.7109375" style="9" customWidth="1"/>
    <col min="15906" max="15908" width="24.7109375" style="9" customWidth="1"/>
    <col min="15909" max="15909" width="12.140625" style="9" bestFit="1" customWidth="1"/>
    <col min="15910" max="15910" width="10.5703125" style="9" customWidth="1"/>
    <col min="15911" max="15911" width="13.7109375" style="9" customWidth="1"/>
    <col min="15912" max="15912" width="12.140625" style="9" bestFit="1" customWidth="1"/>
    <col min="15913" max="15913" width="8.42578125" style="9" customWidth="1"/>
    <col min="15914" max="15914" width="13.7109375" style="9" customWidth="1"/>
    <col min="15915" max="15915" width="12.140625" style="9" bestFit="1" customWidth="1"/>
    <col min="15916" max="15916" width="8.7109375" style="9" customWidth="1"/>
    <col min="15917" max="15917" width="13.7109375" style="9" customWidth="1"/>
    <col min="15918" max="15918" width="12.140625" style="9" bestFit="1" customWidth="1"/>
    <col min="15919" max="15919" width="8.42578125" style="9" customWidth="1"/>
    <col min="15920" max="15920" width="13.7109375" style="9" customWidth="1"/>
    <col min="15921" max="15922" width="25.28515625" style="9" customWidth="1"/>
    <col min="15923" max="15925" width="24.7109375" style="9" customWidth="1"/>
    <col min="15926" max="15926" width="36.42578125" style="9" customWidth="1"/>
    <col min="15927" max="15927" width="41.7109375" style="9" customWidth="1"/>
    <col min="15928" max="15928" width="46.140625" style="9" customWidth="1"/>
    <col min="15929" max="15929" width="45.140625" style="9" customWidth="1"/>
    <col min="15930" max="15930" width="44.42578125" style="9" customWidth="1"/>
    <col min="15931" max="15931" width="52.7109375" style="9" customWidth="1"/>
    <col min="15932" max="15932" width="48.28515625" style="9" customWidth="1"/>
    <col min="15933" max="15933" width="51.42578125" style="9" customWidth="1"/>
    <col min="15934" max="15934" width="49.140625" style="9" customWidth="1"/>
    <col min="15935" max="15935" width="46" style="9" customWidth="1"/>
    <col min="15936" max="15936" width="41.5703125" style="9" customWidth="1"/>
    <col min="15937" max="15937" width="48" style="9" customWidth="1"/>
    <col min="15938" max="15938" width="16.42578125" style="9" customWidth="1"/>
    <col min="15939" max="15939" width="15.85546875" style="9" customWidth="1"/>
    <col min="15940" max="16122" width="11.42578125" style="9"/>
    <col min="16123" max="16123" width="4.42578125" style="9" customWidth="1"/>
    <col min="16124" max="16124" width="5.28515625" style="9" customWidth="1"/>
    <col min="16125" max="16125" width="5.42578125" style="9" customWidth="1"/>
    <col min="16126" max="16126" width="5.28515625" style="9" customWidth="1"/>
    <col min="16127" max="16127" width="7" style="9" customWidth="1"/>
    <col min="16128" max="16128" width="5.42578125" style="9" customWidth="1"/>
    <col min="16129" max="16129" width="20.28515625" style="9" customWidth="1"/>
    <col min="16130" max="16130" width="43" style="9" customWidth="1"/>
    <col min="16131" max="16131" width="35" style="9" customWidth="1"/>
    <col min="16132" max="16132" width="18.42578125" style="9" customWidth="1"/>
    <col min="16133" max="16134" width="14.7109375" style="9" customWidth="1"/>
    <col min="16135" max="16135" width="12.140625" style="9" bestFit="1" customWidth="1"/>
    <col min="16136" max="16136" width="8.42578125" style="9" customWidth="1"/>
    <col min="16137" max="16137" width="13.7109375" style="9" customWidth="1"/>
    <col min="16138" max="16138" width="12.140625" style="9" bestFit="1" customWidth="1"/>
    <col min="16139" max="16139" width="8.42578125" style="9" customWidth="1"/>
    <col min="16140" max="16140" width="13.7109375" style="9" customWidth="1"/>
    <col min="16141" max="16141" width="12.140625" style="9" bestFit="1" customWidth="1"/>
    <col min="16142" max="16142" width="8.7109375" style="9" customWidth="1"/>
    <col min="16143" max="16143" width="13.7109375" style="9" customWidth="1"/>
    <col min="16144" max="16144" width="12.140625" style="9" bestFit="1" customWidth="1"/>
    <col min="16145" max="16145" width="8.42578125" style="9" customWidth="1"/>
    <col min="16146" max="16146" width="13.7109375" style="9" customWidth="1"/>
    <col min="16147" max="16149" width="24.7109375" style="9" customWidth="1"/>
    <col min="16150" max="16150" width="12.140625" style="9" bestFit="1" customWidth="1"/>
    <col min="16151" max="16151" width="8.7109375" style="9" customWidth="1"/>
    <col min="16152" max="16152" width="13.7109375" style="9" customWidth="1"/>
    <col min="16153" max="16153" width="12.140625" style="9" bestFit="1" customWidth="1"/>
    <col min="16154" max="16154" width="8.42578125" style="9" customWidth="1"/>
    <col min="16155" max="16155" width="13.7109375" style="9" customWidth="1"/>
    <col min="16156" max="16156" width="12.140625" style="9" bestFit="1" customWidth="1"/>
    <col min="16157" max="16157" width="10.7109375" style="9" customWidth="1"/>
    <col min="16158" max="16158" width="13.7109375" style="9" customWidth="1"/>
    <col min="16159" max="16159" width="12.140625" style="9" bestFit="1" customWidth="1"/>
    <col min="16160" max="16160" width="9" style="9" customWidth="1"/>
    <col min="16161" max="16161" width="13.7109375" style="9" customWidth="1"/>
    <col min="16162" max="16164" width="24.7109375" style="9" customWidth="1"/>
    <col min="16165" max="16165" width="12.140625" style="9" bestFit="1" customWidth="1"/>
    <col min="16166" max="16166" width="10.5703125" style="9" customWidth="1"/>
    <col min="16167" max="16167" width="13.7109375" style="9" customWidth="1"/>
    <col min="16168" max="16168" width="12.140625" style="9" bestFit="1" customWidth="1"/>
    <col min="16169" max="16169" width="8.42578125" style="9" customWidth="1"/>
    <col min="16170" max="16170" width="13.7109375" style="9" customWidth="1"/>
    <col min="16171" max="16171" width="12.140625" style="9" bestFit="1" customWidth="1"/>
    <col min="16172" max="16172" width="8.7109375" style="9" customWidth="1"/>
    <col min="16173" max="16173" width="13.7109375" style="9" customWidth="1"/>
    <col min="16174" max="16174" width="12.140625" style="9" bestFit="1" customWidth="1"/>
    <col min="16175" max="16175" width="8.42578125" style="9" customWidth="1"/>
    <col min="16176" max="16176" width="13.7109375" style="9" customWidth="1"/>
    <col min="16177" max="16178" width="25.28515625" style="9" customWidth="1"/>
    <col min="16179" max="16181" width="24.7109375" style="9" customWidth="1"/>
    <col min="16182" max="16182" width="36.42578125" style="9" customWidth="1"/>
    <col min="16183" max="16183" width="41.7109375" style="9" customWidth="1"/>
    <col min="16184" max="16184" width="46.140625" style="9" customWidth="1"/>
    <col min="16185" max="16185" width="45.140625" style="9" customWidth="1"/>
    <col min="16186" max="16186" width="44.42578125" style="9" customWidth="1"/>
    <col min="16187" max="16187" width="52.7109375" style="9" customWidth="1"/>
    <col min="16188" max="16188" width="48.28515625" style="9" customWidth="1"/>
    <col min="16189" max="16189" width="51.42578125" style="9" customWidth="1"/>
    <col min="16190" max="16190" width="49.140625" style="9" customWidth="1"/>
    <col min="16191" max="16191" width="46" style="9" customWidth="1"/>
    <col min="16192" max="16192" width="41.5703125" style="9" customWidth="1"/>
    <col min="16193" max="16193" width="48" style="9" customWidth="1"/>
    <col min="16194" max="16194" width="16.42578125" style="9" customWidth="1"/>
    <col min="16195" max="16195" width="15.85546875" style="9" customWidth="1"/>
    <col min="16196" max="16384" width="11.42578125" style="9"/>
  </cols>
  <sheetData>
    <row r="1" spans="1:68" x14ac:dyDescent="0.45">
      <c r="A1" s="84" t="s">
        <v>87</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row>
    <row r="2" spans="1:68" x14ac:dyDescent="0.45">
      <c r="A2" s="84" t="s">
        <v>90</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row>
    <row r="3" spans="1:68" s="1" customFormat="1" x14ac:dyDescent="0.45">
      <c r="A3" s="84" t="s">
        <v>114</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N3" s="35"/>
    </row>
    <row r="4" spans="1:68" s="1" customFormat="1" x14ac:dyDescent="0.45">
      <c r="A4" s="86" t="s">
        <v>118</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N4" s="35"/>
    </row>
    <row r="5" spans="1:68" s="1" customFormat="1" ht="12.75" customHeight="1" x14ac:dyDescent="0.45">
      <c r="BN5" s="35"/>
    </row>
    <row r="6" spans="1:68" s="1" customFormat="1" ht="27" customHeight="1" x14ac:dyDescent="0.45">
      <c r="A6" s="20" t="s">
        <v>79</v>
      </c>
      <c r="B6" s="21"/>
      <c r="C6" s="22"/>
      <c r="D6" s="22"/>
      <c r="E6" s="19"/>
      <c r="F6" s="19"/>
      <c r="G6" s="19"/>
      <c r="H6" s="19"/>
      <c r="I6" s="23"/>
      <c r="J6" s="19"/>
      <c r="K6" s="19"/>
      <c r="L6" s="23"/>
      <c r="M6" s="19"/>
      <c r="N6" s="19"/>
      <c r="O6" s="23"/>
      <c r="P6" s="19"/>
      <c r="Q6" s="19"/>
      <c r="R6" s="23"/>
      <c r="S6" s="19"/>
      <c r="T6" s="19"/>
      <c r="U6" s="23"/>
      <c r="V6" s="19"/>
      <c r="W6" s="19"/>
      <c r="X6" s="5"/>
      <c r="Y6" s="6"/>
      <c r="Z6" s="4"/>
      <c r="AA6" s="5"/>
      <c r="AB6" s="6"/>
      <c r="AC6" s="4"/>
      <c r="AD6" s="5"/>
      <c r="AE6" s="6"/>
      <c r="AF6" s="4"/>
      <c r="AG6" s="5"/>
      <c r="AH6" s="6"/>
      <c r="AI6" s="4"/>
      <c r="AJ6" s="5"/>
      <c r="AK6" s="6"/>
      <c r="AL6" s="4"/>
      <c r="AM6" s="5"/>
      <c r="AN6" s="6"/>
      <c r="AO6" s="4"/>
      <c r="AP6" s="5"/>
      <c r="AQ6" s="6"/>
      <c r="AR6" s="4"/>
      <c r="AS6" s="5"/>
      <c r="AT6" s="6"/>
      <c r="AU6" s="4"/>
      <c r="AV6" s="5"/>
      <c r="AW6" s="6"/>
      <c r="AX6" s="4"/>
      <c r="AY6" s="5"/>
      <c r="AZ6" s="4"/>
      <c r="BA6" s="5"/>
      <c r="BN6" s="35"/>
    </row>
    <row r="7" spans="1:68" s="1" customFormat="1" ht="6.75" customHeight="1" x14ac:dyDescent="0.45">
      <c r="A7" s="21"/>
      <c r="B7" s="21"/>
      <c r="C7" s="22"/>
      <c r="D7" s="22"/>
      <c r="E7" s="19"/>
      <c r="F7" s="19"/>
      <c r="G7" s="19"/>
      <c r="H7" s="19"/>
      <c r="I7" s="23"/>
      <c r="J7" s="19"/>
      <c r="K7" s="19"/>
      <c r="L7" s="23"/>
      <c r="M7" s="19"/>
      <c r="N7" s="19"/>
      <c r="O7" s="23"/>
      <c r="P7" s="19"/>
      <c r="Q7" s="19"/>
      <c r="R7" s="23"/>
      <c r="S7" s="19"/>
      <c r="T7" s="19"/>
      <c r="U7" s="23"/>
      <c r="V7" s="19"/>
      <c r="W7" s="19"/>
      <c r="X7" s="7"/>
      <c r="Y7" s="6"/>
      <c r="Z7" s="6"/>
      <c r="AA7" s="7"/>
      <c r="AB7" s="6"/>
      <c r="AC7" s="6"/>
      <c r="AD7" s="7"/>
      <c r="AE7" s="6"/>
      <c r="AF7" s="6"/>
      <c r="AG7" s="7"/>
      <c r="AH7" s="6"/>
      <c r="AI7" s="6"/>
      <c r="AJ7" s="7"/>
      <c r="AK7" s="6"/>
      <c r="AL7" s="6"/>
      <c r="AM7" s="7"/>
      <c r="AN7" s="6"/>
      <c r="AO7" s="6"/>
      <c r="AP7" s="7"/>
      <c r="AQ7" s="6"/>
      <c r="AR7" s="6"/>
      <c r="AS7" s="7"/>
      <c r="AT7" s="6"/>
      <c r="AU7" s="6"/>
      <c r="AV7" s="7"/>
      <c r="AW7" s="6"/>
      <c r="AX7" s="8"/>
      <c r="AY7" s="7"/>
      <c r="AZ7" s="8"/>
      <c r="BA7" s="7"/>
      <c r="BN7" s="35"/>
    </row>
    <row r="8" spans="1:68" ht="48.75" customHeight="1" x14ac:dyDescent="0.45">
      <c r="A8" s="89" t="s">
        <v>0</v>
      </c>
      <c r="B8" s="89" t="s">
        <v>1</v>
      </c>
      <c r="C8" s="91" t="s">
        <v>2</v>
      </c>
      <c r="D8" s="95" t="s">
        <v>64</v>
      </c>
      <c r="E8" s="93" t="s">
        <v>3</v>
      </c>
      <c r="F8" s="94"/>
      <c r="G8" s="87" t="s">
        <v>4</v>
      </c>
      <c r="H8" s="87" t="s">
        <v>5</v>
      </c>
      <c r="I8" s="87" t="s">
        <v>6</v>
      </c>
      <c r="J8" s="87" t="s">
        <v>7</v>
      </c>
      <c r="K8" s="87" t="s">
        <v>8</v>
      </c>
      <c r="L8" s="87" t="s">
        <v>9</v>
      </c>
      <c r="M8" s="87" t="s">
        <v>10</v>
      </c>
      <c r="N8" s="87" t="s">
        <v>11</v>
      </c>
      <c r="O8" s="87" t="s">
        <v>12</v>
      </c>
      <c r="P8" s="87" t="s">
        <v>13</v>
      </c>
      <c r="Q8" s="87" t="s">
        <v>14</v>
      </c>
      <c r="R8" s="87" t="s">
        <v>15</v>
      </c>
      <c r="S8" s="87" t="s">
        <v>49</v>
      </c>
      <c r="T8" s="87" t="s">
        <v>50</v>
      </c>
      <c r="U8" s="87" t="s">
        <v>51</v>
      </c>
      <c r="V8" s="87" t="s">
        <v>16</v>
      </c>
      <c r="W8" s="87" t="s">
        <v>17</v>
      </c>
      <c r="X8" s="87" t="s">
        <v>18</v>
      </c>
      <c r="Y8" s="87" t="s">
        <v>19</v>
      </c>
      <c r="Z8" s="87" t="s">
        <v>20</v>
      </c>
      <c r="AA8" s="87" t="s">
        <v>21</v>
      </c>
      <c r="AB8" s="87" t="s">
        <v>22</v>
      </c>
      <c r="AC8" s="87" t="s">
        <v>23</v>
      </c>
      <c r="AD8" s="87" t="s">
        <v>24</v>
      </c>
      <c r="AE8" s="87" t="s">
        <v>25</v>
      </c>
      <c r="AF8" s="87" t="s">
        <v>26</v>
      </c>
      <c r="AG8" s="87" t="s">
        <v>27</v>
      </c>
      <c r="AH8" s="87" t="s">
        <v>52</v>
      </c>
      <c r="AI8" s="87" t="s">
        <v>53</v>
      </c>
      <c r="AJ8" s="87" t="s">
        <v>54</v>
      </c>
      <c r="AK8" s="87" t="s">
        <v>28</v>
      </c>
      <c r="AL8" s="87" t="s">
        <v>29</v>
      </c>
      <c r="AM8" s="87" t="s">
        <v>30</v>
      </c>
      <c r="AN8" s="87" t="s">
        <v>31</v>
      </c>
      <c r="AO8" s="87" t="s">
        <v>32</v>
      </c>
      <c r="AP8" s="87" t="s">
        <v>33</v>
      </c>
      <c r="AQ8" s="87" t="s">
        <v>34</v>
      </c>
      <c r="AR8" s="87" t="s">
        <v>35</v>
      </c>
      <c r="AS8" s="87" t="s">
        <v>36</v>
      </c>
      <c r="AT8" s="87" t="s">
        <v>37</v>
      </c>
      <c r="AU8" s="87" t="s">
        <v>38</v>
      </c>
      <c r="AV8" s="87" t="s">
        <v>39</v>
      </c>
      <c r="AW8" s="87" t="s">
        <v>55</v>
      </c>
      <c r="AX8" s="87" t="s">
        <v>56</v>
      </c>
      <c r="AY8" s="87" t="s">
        <v>57</v>
      </c>
      <c r="AZ8" s="87" t="s">
        <v>40</v>
      </c>
      <c r="BA8" s="87" t="s">
        <v>41</v>
      </c>
      <c r="BB8" s="87" t="s">
        <v>67</v>
      </c>
      <c r="BC8" s="87" t="s">
        <v>68</v>
      </c>
      <c r="BD8" s="87" t="s">
        <v>69</v>
      </c>
      <c r="BE8" s="87" t="s">
        <v>70</v>
      </c>
      <c r="BF8" s="87" t="s">
        <v>71</v>
      </c>
      <c r="BG8" s="87" t="s">
        <v>72</v>
      </c>
      <c r="BH8" s="97" t="s">
        <v>73</v>
      </c>
      <c r="BI8" s="97" t="s">
        <v>74</v>
      </c>
      <c r="BJ8" s="97" t="s">
        <v>75</v>
      </c>
      <c r="BK8" s="97" t="s">
        <v>76</v>
      </c>
      <c r="BL8" s="97" t="s">
        <v>77</v>
      </c>
      <c r="BM8" s="97" t="s">
        <v>78</v>
      </c>
    </row>
    <row r="9" spans="1:68" ht="48.75" customHeight="1" x14ac:dyDescent="0.45">
      <c r="A9" s="90"/>
      <c r="B9" s="90"/>
      <c r="C9" s="92"/>
      <c r="D9" s="96"/>
      <c r="E9" s="54" t="s">
        <v>42</v>
      </c>
      <c r="F9" s="55" t="s">
        <v>43</v>
      </c>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98"/>
      <c r="BI9" s="98"/>
      <c r="BJ9" s="98"/>
      <c r="BK9" s="98"/>
      <c r="BL9" s="98"/>
      <c r="BM9" s="98"/>
    </row>
    <row r="10" spans="1:68" s="14" customFormat="1" ht="27" customHeight="1" x14ac:dyDescent="0.25">
      <c r="A10" s="34" t="s">
        <v>85</v>
      </c>
      <c r="B10" s="10"/>
      <c r="C10" s="11"/>
      <c r="D10" s="16"/>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2"/>
      <c r="BA10" s="12"/>
      <c r="BB10" s="12"/>
      <c r="BC10" s="12"/>
      <c r="BD10" s="12"/>
      <c r="BE10" s="12"/>
      <c r="BF10" s="12"/>
      <c r="BG10" s="12"/>
      <c r="BH10" s="12"/>
      <c r="BI10" s="12"/>
      <c r="BJ10" s="12"/>
      <c r="BK10" s="12"/>
      <c r="BL10" s="12"/>
      <c r="BM10" s="13"/>
      <c r="BN10" s="37"/>
    </row>
    <row r="11" spans="1:68" s="29" customFormat="1" ht="93.75" customHeight="1" x14ac:dyDescent="0.45">
      <c r="A11" s="59" t="s">
        <v>44</v>
      </c>
      <c r="B11" s="59"/>
      <c r="C11" s="60" t="s">
        <v>45</v>
      </c>
      <c r="D11" s="61" t="s">
        <v>58</v>
      </c>
      <c r="E11" s="69">
        <v>12</v>
      </c>
      <c r="F11" s="70">
        <f t="shared" ref="F11:AZ11" si="0">F12</f>
        <v>12</v>
      </c>
      <c r="G11" s="71">
        <f t="shared" si="0"/>
        <v>0</v>
      </c>
      <c r="H11" s="71">
        <f t="shared" si="0"/>
        <v>0</v>
      </c>
      <c r="I11" s="72" t="str">
        <f t="shared" si="0"/>
        <v xml:space="preserve"> </v>
      </c>
      <c r="J11" s="71">
        <f>+J12</f>
        <v>1</v>
      </c>
      <c r="K11" s="71">
        <f>+K12</f>
        <v>1</v>
      </c>
      <c r="L11" s="72">
        <f t="shared" si="0"/>
        <v>1</v>
      </c>
      <c r="M11" s="69">
        <f t="shared" si="0"/>
        <v>1</v>
      </c>
      <c r="N11" s="71">
        <f t="shared" si="0"/>
        <v>1</v>
      </c>
      <c r="O11" s="76">
        <f t="shared" si="0"/>
        <v>1</v>
      </c>
      <c r="P11" s="69">
        <f t="shared" si="0"/>
        <v>1</v>
      </c>
      <c r="Q11" s="71">
        <f t="shared" si="0"/>
        <v>1</v>
      </c>
      <c r="R11" s="72">
        <f t="shared" si="0"/>
        <v>1</v>
      </c>
      <c r="S11" s="70">
        <f t="shared" si="0"/>
        <v>3</v>
      </c>
      <c r="T11" s="73">
        <f t="shared" si="0"/>
        <v>3</v>
      </c>
      <c r="U11" s="74">
        <f t="shared" si="0"/>
        <v>1</v>
      </c>
      <c r="V11" s="71">
        <f t="shared" si="0"/>
        <v>1</v>
      </c>
      <c r="W11" s="71">
        <f t="shared" si="0"/>
        <v>1</v>
      </c>
      <c r="X11" s="72">
        <f t="shared" si="0"/>
        <v>1</v>
      </c>
      <c r="Y11" s="71">
        <f t="shared" si="0"/>
        <v>1</v>
      </c>
      <c r="Z11" s="75">
        <f>+Z12</f>
        <v>1</v>
      </c>
      <c r="AA11" s="76">
        <f t="shared" si="0"/>
        <v>1</v>
      </c>
      <c r="AB11" s="69">
        <f t="shared" si="0"/>
        <v>1</v>
      </c>
      <c r="AC11" s="71">
        <f t="shared" si="0"/>
        <v>1</v>
      </c>
      <c r="AD11" s="76">
        <f t="shared" si="0"/>
        <v>1</v>
      </c>
      <c r="AE11" s="69">
        <f t="shared" si="0"/>
        <v>1</v>
      </c>
      <c r="AF11" s="71">
        <f t="shared" si="0"/>
        <v>1</v>
      </c>
      <c r="AG11" s="76">
        <f t="shared" si="0"/>
        <v>1</v>
      </c>
      <c r="AH11" s="70">
        <f t="shared" si="0"/>
        <v>4</v>
      </c>
      <c r="AI11" s="73">
        <f t="shared" si="0"/>
        <v>4</v>
      </c>
      <c r="AJ11" s="77">
        <f t="shared" si="0"/>
        <v>1</v>
      </c>
      <c r="AK11" s="71">
        <f t="shared" si="0"/>
        <v>1</v>
      </c>
      <c r="AL11" s="71">
        <f t="shared" si="0"/>
        <v>1</v>
      </c>
      <c r="AM11" s="72">
        <f t="shared" si="0"/>
        <v>1</v>
      </c>
      <c r="AN11" s="71">
        <f t="shared" si="0"/>
        <v>1</v>
      </c>
      <c r="AO11" s="71">
        <f t="shared" si="0"/>
        <v>1</v>
      </c>
      <c r="AP11" s="72">
        <f t="shared" si="0"/>
        <v>1</v>
      </c>
      <c r="AQ11" s="69">
        <f t="shared" si="0"/>
        <v>1</v>
      </c>
      <c r="AR11" s="71">
        <f t="shared" si="0"/>
        <v>0</v>
      </c>
      <c r="AS11" s="76">
        <f t="shared" si="0"/>
        <v>0</v>
      </c>
      <c r="AT11" s="69">
        <f t="shared" si="0"/>
        <v>2</v>
      </c>
      <c r="AU11" s="71">
        <f t="shared" si="0"/>
        <v>0</v>
      </c>
      <c r="AV11" s="76">
        <f t="shared" si="0"/>
        <v>0</v>
      </c>
      <c r="AW11" s="70">
        <f t="shared" si="0"/>
        <v>5</v>
      </c>
      <c r="AX11" s="73">
        <f t="shared" si="0"/>
        <v>2</v>
      </c>
      <c r="AY11" s="77">
        <f t="shared" si="0"/>
        <v>0.4</v>
      </c>
      <c r="AZ11" s="73">
        <f t="shared" si="0"/>
        <v>9</v>
      </c>
      <c r="BA11" s="74">
        <f>BA12</f>
        <v>0.75</v>
      </c>
      <c r="BB11" s="64"/>
      <c r="BC11" s="27"/>
      <c r="BD11" s="27"/>
      <c r="BE11" s="27"/>
      <c r="BF11" s="27"/>
      <c r="BG11" s="27"/>
      <c r="BH11" s="27"/>
      <c r="BI11" s="27"/>
      <c r="BJ11" s="27"/>
      <c r="BK11" s="27"/>
      <c r="BL11" s="27"/>
      <c r="BM11" s="27"/>
      <c r="BN11" s="36"/>
    </row>
    <row r="12" spans="1:68" s="33" customFormat="1" ht="93" customHeight="1" x14ac:dyDescent="0.25">
      <c r="A12" s="59"/>
      <c r="B12" s="62" t="s">
        <v>80</v>
      </c>
      <c r="C12" s="60" t="s">
        <v>45</v>
      </c>
      <c r="D12" s="61" t="s">
        <v>59</v>
      </c>
      <c r="E12" s="69">
        <v>12</v>
      </c>
      <c r="F12" s="70">
        <f>S12+AH12+AW12</f>
        <v>12</v>
      </c>
      <c r="G12" s="71">
        <v>0</v>
      </c>
      <c r="H12" s="71">
        <v>0</v>
      </c>
      <c r="I12" s="72" t="str">
        <f>IF(G12=0, " ", H12/G12)</f>
        <v xml:space="preserve"> </v>
      </c>
      <c r="J12" s="71">
        <v>1</v>
      </c>
      <c r="K12" s="71">
        <v>1</v>
      </c>
      <c r="L12" s="72">
        <f>IF(J12=0, " ", K12/J12)</f>
        <v>1</v>
      </c>
      <c r="M12" s="69">
        <v>1</v>
      </c>
      <c r="N12" s="71">
        <v>1</v>
      </c>
      <c r="O12" s="76">
        <f>IF(M12=0, " ", N12/M12)</f>
        <v>1</v>
      </c>
      <c r="P12" s="69">
        <v>1</v>
      </c>
      <c r="Q12" s="71">
        <v>1</v>
      </c>
      <c r="R12" s="72">
        <f>IF(P12=0, " ", Q12/P12)</f>
        <v>1</v>
      </c>
      <c r="S12" s="70">
        <f>G12+J12+M12+P12</f>
        <v>3</v>
      </c>
      <c r="T12" s="73">
        <f>Q12+N12+K12+H12</f>
        <v>3</v>
      </c>
      <c r="U12" s="74">
        <f>IF(S12=0, " ", T12/S12)</f>
        <v>1</v>
      </c>
      <c r="V12" s="71">
        <v>1</v>
      </c>
      <c r="W12" s="71">
        <v>1</v>
      </c>
      <c r="X12" s="72">
        <f>IF(V12=0, " ", W12/V12)</f>
        <v>1</v>
      </c>
      <c r="Y12" s="71">
        <v>1</v>
      </c>
      <c r="Z12" s="75">
        <v>1</v>
      </c>
      <c r="AA12" s="76">
        <f>IF(Y12=0, " ", Z12/Y12)</f>
        <v>1</v>
      </c>
      <c r="AB12" s="69">
        <v>1</v>
      </c>
      <c r="AC12" s="71">
        <v>1</v>
      </c>
      <c r="AD12" s="76">
        <f>IF(AB12=0, " ", AC12/AB12)</f>
        <v>1</v>
      </c>
      <c r="AE12" s="69">
        <v>1</v>
      </c>
      <c r="AF12" s="71">
        <v>1</v>
      </c>
      <c r="AG12" s="76">
        <f>IF(AE12=0, " ", AF12/AE12)</f>
        <v>1</v>
      </c>
      <c r="AH12" s="70">
        <f>V12+Y12+AB12+AE12</f>
        <v>4</v>
      </c>
      <c r="AI12" s="73">
        <f>AF12+AC12+Z12+W12</f>
        <v>4</v>
      </c>
      <c r="AJ12" s="77">
        <f>IF(AH12=0, " ", AI12/AH12)</f>
        <v>1</v>
      </c>
      <c r="AK12" s="71">
        <v>1</v>
      </c>
      <c r="AL12" s="71">
        <v>1</v>
      </c>
      <c r="AM12" s="72">
        <f>IF(AK12=0, " ", AL12/AK12)</f>
        <v>1</v>
      </c>
      <c r="AN12" s="71">
        <v>1</v>
      </c>
      <c r="AO12" s="71">
        <v>1</v>
      </c>
      <c r="AP12" s="72">
        <f>IF(AN12=0, " ", AO12/AN12)</f>
        <v>1</v>
      </c>
      <c r="AQ12" s="69">
        <v>1</v>
      </c>
      <c r="AR12" s="71"/>
      <c r="AS12" s="76">
        <f>IF(AQ12=0, " ", AR12/AQ12)</f>
        <v>0</v>
      </c>
      <c r="AT12" s="69">
        <v>2</v>
      </c>
      <c r="AU12" s="71"/>
      <c r="AV12" s="76">
        <f>IF(AT12=0, " ", AU12/AT12)</f>
        <v>0</v>
      </c>
      <c r="AW12" s="70">
        <f>AK12+AN12+AQ12+AT12</f>
        <v>5</v>
      </c>
      <c r="AX12" s="73">
        <f>AU12+AR12+AO12+AL12</f>
        <v>2</v>
      </c>
      <c r="AY12" s="77">
        <f>IF(AW12=0, " ", AX12/AW12)</f>
        <v>0.4</v>
      </c>
      <c r="AZ12" s="73">
        <f>AX12+AI12+T12</f>
        <v>9</v>
      </c>
      <c r="BA12" s="74">
        <f>AZ12/F12</f>
        <v>0.75</v>
      </c>
      <c r="BB12" s="59" t="s">
        <v>86</v>
      </c>
      <c r="BC12" s="80" t="s">
        <v>91</v>
      </c>
      <c r="BD12" s="80" t="s">
        <v>108</v>
      </c>
      <c r="BE12" s="80" t="s">
        <v>93</v>
      </c>
      <c r="BF12" s="80" t="s">
        <v>99</v>
      </c>
      <c r="BG12" s="80" t="s">
        <v>101</v>
      </c>
      <c r="BH12" s="80" t="s">
        <v>104</v>
      </c>
      <c r="BI12" s="80" t="s">
        <v>107</v>
      </c>
      <c r="BJ12" s="80" t="s">
        <v>119</v>
      </c>
      <c r="BK12" s="80" t="s">
        <v>115</v>
      </c>
      <c r="BL12" s="28"/>
      <c r="BM12" s="28"/>
      <c r="BN12" s="38"/>
    </row>
    <row r="13" spans="1:68" s="14" customFormat="1" ht="40.5" customHeight="1" x14ac:dyDescent="0.25">
      <c r="A13" s="34" t="s">
        <v>83</v>
      </c>
      <c r="B13" s="10"/>
      <c r="C13" s="16"/>
      <c r="D13" s="16"/>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65"/>
      <c r="AT13" s="34"/>
      <c r="AU13" s="34"/>
      <c r="AV13" s="65"/>
      <c r="AW13" s="34"/>
      <c r="AX13" s="34"/>
      <c r="AY13" s="65"/>
      <c r="AZ13" s="66"/>
      <c r="BA13" s="66"/>
      <c r="BB13" s="68"/>
      <c r="BC13" s="12"/>
      <c r="BD13" s="12"/>
      <c r="BE13" s="12"/>
      <c r="BF13" s="12"/>
      <c r="BG13" s="12"/>
      <c r="BH13" s="12"/>
      <c r="BI13" s="12"/>
      <c r="BJ13" s="12"/>
      <c r="BK13" s="12"/>
      <c r="BL13" s="12"/>
      <c r="BM13" s="13"/>
      <c r="BN13" s="38"/>
    </row>
    <row r="14" spans="1:68" s="29" customFormat="1" ht="99.75" customHeight="1" x14ac:dyDescent="0.25">
      <c r="A14" s="63" t="s">
        <v>47</v>
      </c>
      <c r="B14" s="63"/>
      <c r="C14" s="60" t="s">
        <v>48</v>
      </c>
      <c r="D14" s="61" t="s">
        <v>61</v>
      </c>
      <c r="E14" s="73">
        <f>+E15+E16</f>
        <v>36300</v>
      </c>
      <c r="F14" s="73">
        <f>+F15+F16</f>
        <v>36300</v>
      </c>
      <c r="G14" s="78">
        <f>G15+G16</f>
        <v>0</v>
      </c>
      <c r="H14" s="71">
        <f>H15+H16</f>
        <v>0</v>
      </c>
      <c r="I14" s="72" t="str">
        <f>IF(G14=0, " ", H14/G14)</f>
        <v xml:space="preserve"> </v>
      </c>
      <c r="J14" s="71">
        <f>J15+J16</f>
        <v>4178</v>
      </c>
      <c r="K14" s="71">
        <f>K15+K16</f>
        <v>4178</v>
      </c>
      <c r="L14" s="72">
        <f>IF(J14=0, " ", K14/J14)</f>
        <v>1</v>
      </c>
      <c r="M14" s="71">
        <f>M15+M16</f>
        <v>4129</v>
      </c>
      <c r="N14" s="71">
        <f>N15+N16</f>
        <v>4129</v>
      </c>
      <c r="O14" s="72">
        <f>IF(M14=0, " ", N14/M14)</f>
        <v>1</v>
      </c>
      <c r="P14" s="71">
        <f>P15+P16</f>
        <v>0</v>
      </c>
      <c r="Q14" s="71">
        <f>Q15+Q16</f>
        <v>0</v>
      </c>
      <c r="R14" s="72" t="str">
        <f>IF(P14=0, " ", Q14/P14)</f>
        <v xml:space="preserve"> </v>
      </c>
      <c r="S14" s="73">
        <f>S15+S16</f>
        <v>8307</v>
      </c>
      <c r="T14" s="73">
        <f>T15+T16</f>
        <v>8307</v>
      </c>
      <c r="U14" s="74">
        <f>IF(S14=0, " ", T14/S14)</f>
        <v>1</v>
      </c>
      <c r="V14" s="78">
        <f>V15+V16</f>
        <v>40</v>
      </c>
      <c r="W14" s="71">
        <f>W15+W16</f>
        <v>40</v>
      </c>
      <c r="X14" s="72">
        <f>IF(V14=0, " ", W14/V14)</f>
        <v>1</v>
      </c>
      <c r="Y14" s="71">
        <f>Y15+Y16</f>
        <v>360</v>
      </c>
      <c r="Z14" s="71">
        <f>+Z15+Z16</f>
        <v>360</v>
      </c>
      <c r="AA14" s="76">
        <f>IF(Y14=0, " ", Z14/Y14)</f>
        <v>1</v>
      </c>
      <c r="AB14" s="71">
        <f>AB15+AB16</f>
        <v>146</v>
      </c>
      <c r="AC14" s="71">
        <f>+AC15+AC16</f>
        <v>96</v>
      </c>
      <c r="AD14" s="76">
        <f>IF(AB14=0, " ", AC14/AB14)</f>
        <v>0.65753424657534243</v>
      </c>
      <c r="AE14" s="71">
        <f>AE15+AE16</f>
        <v>196</v>
      </c>
      <c r="AF14" s="71">
        <f>+AF15+AF16</f>
        <v>191</v>
      </c>
      <c r="AG14" s="76">
        <f>IF(AE14=0, " ", AF14/AE14)</f>
        <v>0.97448979591836737</v>
      </c>
      <c r="AH14" s="73">
        <f>AH15+AH16</f>
        <v>742</v>
      </c>
      <c r="AI14" s="73">
        <f>AI15+AI16</f>
        <v>687</v>
      </c>
      <c r="AJ14" s="77">
        <f>IF(AH14=0, " ", AI14/AH14)</f>
        <v>0.92587601078167114</v>
      </c>
      <c r="AK14" s="78">
        <f>AK15+AK16</f>
        <v>196</v>
      </c>
      <c r="AL14" s="71">
        <f>AL15+AL16</f>
        <v>185</v>
      </c>
      <c r="AM14" s="72">
        <f>IF(AK14=0, " ", AL14/AK14)</f>
        <v>0.94387755102040816</v>
      </c>
      <c r="AN14" s="71">
        <f>AN15+AN16</f>
        <v>26862</v>
      </c>
      <c r="AO14" s="71">
        <f>+AO15+AO16</f>
        <v>100</v>
      </c>
      <c r="AP14" s="72">
        <f>IF(AN14=0, " ", AO14/AN14)</f>
        <v>3.7227309954582684E-3</v>
      </c>
      <c r="AQ14" s="71">
        <f>AQ15+AQ16</f>
        <v>159</v>
      </c>
      <c r="AR14" s="71">
        <f>+AR15+AR16</f>
        <v>0</v>
      </c>
      <c r="AS14" s="76">
        <f>IF(AQ14=0, " ", AR14/AQ14)</f>
        <v>0</v>
      </c>
      <c r="AT14" s="71">
        <f>AT15+AT16</f>
        <v>34</v>
      </c>
      <c r="AU14" s="71">
        <f>+AU15+AU16</f>
        <v>0</v>
      </c>
      <c r="AV14" s="76">
        <f>IF(AT14=0, " ", AU14/AT14)</f>
        <v>0</v>
      </c>
      <c r="AW14" s="73">
        <f>AW15+AW16</f>
        <v>27251</v>
      </c>
      <c r="AX14" s="73">
        <f>AX15+AX16</f>
        <v>285</v>
      </c>
      <c r="AY14" s="77">
        <f>IF(AW14=0, " ", AX14/AW14)</f>
        <v>1.0458331804337456E-2</v>
      </c>
      <c r="AZ14" s="73">
        <f>AZ15+AZ16</f>
        <v>9279</v>
      </c>
      <c r="BA14" s="74">
        <f>AZ14/F14</f>
        <v>0.25561983471074379</v>
      </c>
      <c r="BB14" s="59"/>
      <c r="BC14" s="27"/>
      <c r="BD14" s="27"/>
      <c r="BE14" s="27"/>
      <c r="BF14" s="27"/>
      <c r="BG14" s="27"/>
      <c r="BH14" s="27"/>
      <c r="BI14" s="27"/>
      <c r="BJ14" s="27"/>
      <c r="BK14" s="27"/>
      <c r="BL14" s="27"/>
      <c r="BM14" s="27"/>
      <c r="BN14" s="38"/>
    </row>
    <row r="15" spans="1:68" s="29" customFormat="1" ht="282" customHeight="1" x14ac:dyDescent="0.25">
      <c r="A15" s="59"/>
      <c r="B15" s="63" t="s">
        <v>65</v>
      </c>
      <c r="C15" s="60" t="s">
        <v>48</v>
      </c>
      <c r="D15" s="61" t="s">
        <v>62</v>
      </c>
      <c r="E15" s="73">
        <v>34900</v>
      </c>
      <c r="F15" s="70">
        <f>+S15+AH15+AW15</f>
        <v>34900</v>
      </c>
      <c r="G15" s="71">
        <v>0</v>
      </c>
      <c r="H15" s="71">
        <v>0</v>
      </c>
      <c r="I15" s="72" t="str">
        <f>IF(G15=0, " ", H15/G15)</f>
        <v xml:space="preserve"> </v>
      </c>
      <c r="J15" s="71">
        <v>3500</v>
      </c>
      <c r="K15" s="71">
        <v>3500</v>
      </c>
      <c r="L15" s="72">
        <f>IF(J15=0, " ", K15/J15)</f>
        <v>1</v>
      </c>
      <c r="M15" s="69">
        <v>4057</v>
      </c>
      <c r="N15" s="71">
        <v>4057</v>
      </c>
      <c r="O15" s="72">
        <f>IF(M15=0, " ", N15/M15)</f>
        <v>1</v>
      </c>
      <c r="P15" s="69">
        <v>0</v>
      </c>
      <c r="Q15" s="71">
        <v>0</v>
      </c>
      <c r="R15" s="72" t="str">
        <f>IF(P15=0, " ", Q15/P15)</f>
        <v xml:space="preserve"> </v>
      </c>
      <c r="S15" s="70">
        <f>G15+J15+M15+P15</f>
        <v>7557</v>
      </c>
      <c r="T15" s="73">
        <f>Q15+N15+K15+H15</f>
        <v>7557</v>
      </c>
      <c r="U15" s="74">
        <f>IF(S15=0, " ", T15/S15)</f>
        <v>1</v>
      </c>
      <c r="V15" s="71">
        <v>0</v>
      </c>
      <c r="W15" s="71">
        <v>0</v>
      </c>
      <c r="X15" s="72" t="str">
        <f>IF(V15=0, " ", W15/V15)</f>
        <v xml:space="preserve"> </v>
      </c>
      <c r="Y15" s="71">
        <v>264</v>
      </c>
      <c r="Z15" s="71">
        <v>264</v>
      </c>
      <c r="AA15" s="76">
        <f>IF(Y15=0, " ", Z15/Y15)</f>
        <v>1</v>
      </c>
      <c r="AB15" s="71">
        <v>50</v>
      </c>
      <c r="AC15" s="71">
        <v>33</v>
      </c>
      <c r="AD15" s="76">
        <f>IF(AB15=0, " ", AC15/AB15)</f>
        <v>0.66</v>
      </c>
      <c r="AE15" s="71">
        <v>100</v>
      </c>
      <c r="AF15" s="71">
        <v>100</v>
      </c>
      <c r="AG15" s="76">
        <f>IF(AE15=0, " ", AF15/AE15)</f>
        <v>1</v>
      </c>
      <c r="AH15" s="70">
        <f>V15+Y15+AB15+AE15</f>
        <v>414</v>
      </c>
      <c r="AI15" s="73">
        <f>AF15+AC15+Z15+W15</f>
        <v>397</v>
      </c>
      <c r="AJ15" s="77">
        <f>IF(AH15=0, " ", AI15/AH15)</f>
        <v>0.95893719806763289</v>
      </c>
      <c r="AK15" s="71">
        <v>100</v>
      </c>
      <c r="AL15" s="71">
        <v>89</v>
      </c>
      <c r="AM15" s="72">
        <f>IF(AK15=0, " ", AL15/AK15)</f>
        <v>0.89</v>
      </c>
      <c r="AN15" s="71">
        <v>26766</v>
      </c>
      <c r="AO15" s="71">
        <v>50</v>
      </c>
      <c r="AP15" s="72">
        <f>IF(AN15=0, " ", AO15/AN15)</f>
        <v>1.8680415452439663E-3</v>
      </c>
      <c r="AQ15" s="69">
        <v>63</v>
      </c>
      <c r="AR15" s="71"/>
      <c r="AS15" s="76">
        <f>IF(AQ15=0, " ", AR15/AQ15)</f>
        <v>0</v>
      </c>
      <c r="AT15" s="69">
        <v>0</v>
      </c>
      <c r="AU15" s="71"/>
      <c r="AV15" s="76" t="str">
        <f>IF(AT15=0, " ", AU15/AT15)</f>
        <v xml:space="preserve"> </v>
      </c>
      <c r="AW15" s="70">
        <f>AK15+AN15+AQ15+AT15</f>
        <v>26929</v>
      </c>
      <c r="AX15" s="73">
        <f>AU15+AR15+AO15+AL15</f>
        <v>139</v>
      </c>
      <c r="AY15" s="77">
        <f>IF(AW15=0, " ", AX15/AW15)</f>
        <v>5.1617215641130377E-3</v>
      </c>
      <c r="AZ15" s="73">
        <f>AX15+AI15+T15</f>
        <v>8093</v>
      </c>
      <c r="BA15" s="74">
        <f>AZ15/F15</f>
        <v>0.23189111747851002</v>
      </c>
      <c r="BB15" s="59" t="s">
        <v>86</v>
      </c>
      <c r="BC15" s="81" t="s">
        <v>92</v>
      </c>
      <c r="BD15" s="81" t="s">
        <v>109</v>
      </c>
      <c r="BE15" s="81" t="s">
        <v>96</v>
      </c>
      <c r="BF15" s="59" t="s">
        <v>86</v>
      </c>
      <c r="BG15" s="81" t="s">
        <v>103</v>
      </c>
      <c r="BH15" s="81" t="s">
        <v>105</v>
      </c>
      <c r="BI15" s="81" t="s">
        <v>111</v>
      </c>
      <c r="BJ15" s="81" t="s">
        <v>117</v>
      </c>
      <c r="BK15" s="81" t="s">
        <v>122</v>
      </c>
      <c r="BL15" s="30"/>
      <c r="BM15" s="28"/>
      <c r="BN15" s="38"/>
      <c r="BO15" s="32"/>
      <c r="BP15" s="32"/>
    </row>
    <row r="16" spans="1:68" s="29" customFormat="1" ht="160.5" customHeight="1" x14ac:dyDescent="0.25">
      <c r="A16" s="59"/>
      <c r="B16" s="63" t="s">
        <v>66</v>
      </c>
      <c r="C16" s="60" t="s">
        <v>48</v>
      </c>
      <c r="D16" s="61" t="s">
        <v>63</v>
      </c>
      <c r="E16" s="73">
        <v>1400</v>
      </c>
      <c r="F16" s="70">
        <f>+S16+AH16+AW16</f>
        <v>1400</v>
      </c>
      <c r="G16" s="71">
        <v>0</v>
      </c>
      <c r="H16" s="71">
        <v>0</v>
      </c>
      <c r="I16" s="72" t="str">
        <f>IF(G16=0, " ", H16/G16)</f>
        <v xml:space="preserve"> </v>
      </c>
      <c r="J16" s="71">
        <v>678</v>
      </c>
      <c r="K16" s="71">
        <v>678</v>
      </c>
      <c r="L16" s="72">
        <f>IF(J16=0, " ", K16/J16)</f>
        <v>1</v>
      </c>
      <c r="M16" s="69">
        <v>72</v>
      </c>
      <c r="N16" s="71">
        <v>72</v>
      </c>
      <c r="O16" s="72">
        <f>IF(M16=0, " ", N16/M16)</f>
        <v>1</v>
      </c>
      <c r="P16" s="69">
        <v>0</v>
      </c>
      <c r="Q16" s="71">
        <v>0</v>
      </c>
      <c r="R16" s="72" t="str">
        <f>IF(P16=0, " ", Q16/P16)</f>
        <v xml:space="preserve"> </v>
      </c>
      <c r="S16" s="70">
        <f>G16+J16+M16+P16</f>
        <v>750</v>
      </c>
      <c r="T16" s="73">
        <f>Q16+N16+K16+H16</f>
        <v>750</v>
      </c>
      <c r="U16" s="74">
        <f>IF(S16=0, " ", T16/S16)</f>
        <v>1</v>
      </c>
      <c r="V16" s="71">
        <v>40</v>
      </c>
      <c r="W16" s="71">
        <v>40</v>
      </c>
      <c r="X16" s="72">
        <f>IF(V16=0, " ", W16/V16)</f>
        <v>1</v>
      </c>
      <c r="Y16" s="71">
        <v>96</v>
      </c>
      <c r="Z16" s="71">
        <v>96</v>
      </c>
      <c r="AA16" s="76">
        <f>IF(Y16=0, " ", Z16/Y16)</f>
        <v>1</v>
      </c>
      <c r="AB16" s="71">
        <v>96</v>
      </c>
      <c r="AC16" s="71">
        <v>63</v>
      </c>
      <c r="AD16" s="72">
        <f>IF(AB16=0, " ", AC16/AB16)</f>
        <v>0.65625</v>
      </c>
      <c r="AE16" s="71">
        <v>96</v>
      </c>
      <c r="AF16" s="71">
        <v>91</v>
      </c>
      <c r="AG16" s="76">
        <f>IF(AE16=0, " ", AF16/AE16)</f>
        <v>0.94791666666666663</v>
      </c>
      <c r="AH16" s="70">
        <f>V16+Y16+AB16+AE16</f>
        <v>328</v>
      </c>
      <c r="AI16" s="73">
        <f>AF16+AC16+Z16+W16</f>
        <v>290</v>
      </c>
      <c r="AJ16" s="77">
        <f>IF(AH16=0, " ", AI16/AH16)</f>
        <v>0.88414634146341464</v>
      </c>
      <c r="AK16" s="71">
        <v>96</v>
      </c>
      <c r="AL16" s="71">
        <v>96</v>
      </c>
      <c r="AM16" s="72">
        <f>IF(AK16=0, " ", AL16/AK16)</f>
        <v>1</v>
      </c>
      <c r="AN16" s="71">
        <v>96</v>
      </c>
      <c r="AO16" s="71">
        <v>50</v>
      </c>
      <c r="AP16" s="72">
        <f>IF(AN16=0, " ", AO16/AN16)</f>
        <v>0.52083333333333337</v>
      </c>
      <c r="AQ16" s="71">
        <v>96</v>
      </c>
      <c r="AR16" s="71"/>
      <c r="AS16" s="76">
        <f>IF(AQ16=0, " ", AR16/AQ16)</f>
        <v>0</v>
      </c>
      <c r="AT16" s="71">
        <f>96-62</f>
        <v>34</v>
      </c>
      <c r="AU16" s="71"/>
      <c r="AV16" s="76">
        <f>IF(AT16=0, " ", AU16/AT16)</f>
        <v>0</v>
      </c>
      <c r="AW16" s="70">
        <f>AK16+AN16+AQ16+AT16</f>
        <v>322</v>
      </c>
      <c r="AX16" s="73">
        <f>AU16+AR16+AO16+AL16</f>
        <v>146</v>
      </c>
      <c r="AY16" s="77">
        <f>IF(AW16=0, " ", AX16/AW16)</f>
        <v>0.453416149068323</v>
      </c>
      <c r="AZ16" s="73">
        <f>AX16+AI16+T16</f>
        <v>1186</v>
      </c>
      <c r="BA16" s="74">
        <f>AZ16/F16</f>
        <v>0.8471428571428572</v>
      </c>
      <c r="BB16" s="59" t="s">
        <v>86</v>
      </c>
      <c r="BC16" s="82" t="s">
        <v>95</v>
      </c>
      <c r="BD16" s="82" t="s">
        <v>110</v>
      </c>
      <c r="BE16" s="82" t="s">
        <v>97</v>
      </c>
      <c r="BF16" s="82" t="s">
        <v>100</v>
      </c>
      <c r="BG16" s="82" t="s">
        <v>102</v>
      </c>
      <c r="BH16" s="82" t="s">
        <v>106</v>
      </c>
      <c r="BI16" s="82" t="s">
        <v>112</v>
      </c>
      <c r="BJ16" s="82" t="s">
        <v>116</v>
      </c>
      <c r="BK16" s="82" t="s">
        <v>123</v>
      </c>
      <c r="BL16" s="31"/>
      <c r="BM16" s="31"/>
      <c r="BN16" s="38"/>
      <c r="BO16" s="32"/>
      <c r="BP16" s="32"/>
    </row>
    <row r="17" spans="1:66" s="14" customFormat="1" ht="34.5" customHeight="1" x14ac:dyDescent="0.25">
      <c r="A17" s="34" t="s">
        <v>84</v>
      </c>
      <c r="B17" s="10"/>
      <c r="C17" s="16"/>
      <c r="D17" s="16"/>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66"/>
      <c r="BA17" s="66"/>
      <c r="BB17" s="68"/>
      <c r="BC17" s="12"/>
      <c r="BD17" s="12"/>
      <c r="BE17" s="12"/>
      <c r="BF17" s="12"/>
      <c r="BG17" s="12"/>
      <c r="BH17" s="12"/>
      <c r="BI17" s="12"/>
      <c r="BJ17" s="12"/>
      <c r="BK17" s="12"/>
      <c r="BL17" s="12"/>
      <c r="BM17" s="13"/>
      <c r="BN17" s="38"/>
    </row>
    <row r="18" spans="1:66" s="29" customFormat="1" ht="145.5" customHeight="1" x14ac:dyDescent="0.25">
      <c r="A18" s="63" t="s">
        <v>81</v>
      </c>
      <c r="B18" s="59"/>
      <c r="C18" s="60" t="s">
        <v>46</v>
      </c>
      <c r="D18" s="61" t="s">
        <v>82</v>
      </c>
      <c r="E18" s="71">
        <f>+E19</f>
        <v>472</v>
      </c>
      <c r="F18" s="73">
        <f>+F19</f>
        <v>472</v>
      </c>
      <c r="G18" s="71">
        <f>G19</f>
        <v>0</v>
      </c>
      <c r="H18" s="71">
        <f>H19</f>
        <v>0</v>
      </c>
      <c r="I18" s="72" t="str">
        <f>IF(G18=0, " ", H18/G18)</f>
        <v xml:space="preserve"> </v>
      </c>
      <c r="J18" s="71">
        <f>J19</f>
        <v>0</v>
      </c>
      <c r="K18" s="71">
        <f>+K19</f>
        <v>0</v>
      </c>
      <c r="L18" s="79" t="str">
        <f>IF(J18=0, " ", K18/J18)</f>
        <v xml:space="preserve"> </v>
      </c>
      <c r="M18" s="71">
        <f>M19</f>
        <v>0</v>
      </c>
      <c r="N18" s="71">
        <f>+N19</f>
        <v>0</v>
      </c>
      <c r="O18" s="72" t="str">
        <f>IF(M18=0, " ", N18/M18)</f>
        <v xml:space="preserve"> </v>
      </c>
      <c r="P18" s="71">
        <f>P19</f>
        <v>66</v>
      </c>
      <c r="Q18" s="71">
        <f>Q19</f>
        <v>66</v>
      </c>
      <c r="R18" s="72">
        <f>IF(P18=0, " ", Q18/P18)</f>
        <v>1</v>
      </c>
      <c r="S18" s="73">
        <f>S19</f>
        <v>66</v>
      </c>
      <c r="T18" s="73">
        <f>T19</f>
        <v>66</v>
      </c>
      <c r="U18" s="74">
        <f>IF(S18=0, " ", T18/S18)</f>
        <v>1</v>
      </c>
      <c r="V18" s="71">
        <f>V19</f>
        <v>0</v>
      </c>
      <c r="W18" s="71">
        <f>+W19</f>
        <v>0</v>
      </c>
      <c r="X18" s="72" t="str">
        <f>IF(V18=0, " ", W18/V18)</f>
        <v xml:space="preserve"> </v>
      </c>
      <c r="Y18" s="71">
        <f>Y19</f>
        <v>0</v>
      </c>
      <c r="Z18" s="71">
        <f>+Z19</f>
        <v>0</v>
      </c>
      <c r="AA18" s="72" t="str">
        <f>IF(Y18=0, " ", Z18/Y18)</f>
        <v xml:space="preserve"> </v>
      </c>
      <c r="AB18" s="71">
        <f>AB19</f>
        <v>0</v>
      </c>
      <c r="AC18" s="71">
        <f>+AC19</f>
        <v>0</v>
      </c>
      <c r="AD18" s="76" t="str">
        <f>IF(AB18=0, " ", AC18/AB18)</f>
        <v xml:space="preserve"> </v>
      </c>
      <c r="AE18" s="71">
        <f>AE19</f>
        <v>292</v>
      </c>
      <c r="AF18" s="71">
        <f>+AF19</f>
        <v>292</v>
      </c>
      <c r="AG18" s="76">
        <f>IF(AE18=0, " ", AF18/AE18)</f>
        <v>1</v>
      </c>
      <c r="AH18" s="73">
        <f>AH19</f>
        <v>292</v>
      </c>
      <c r="AI18" s="73">
        <f>AI19</f>
        <v>292</v>
      </c>
      <c r="AJ18" s="77">
        <f>IF(AH18=0, " ", AI18/AH18)</f>
        <v>1</v>
      </c>
      <c r="AK18" s="71">
        <f>AK19</f>
        <v>0</v>
      </c>
      <c r="AL18" s="71">
        <f>AL19</f>
        <v>0</v>
      </c>
      <c r="AM18" s="79" t="str">
        <f>IF(AK18=0, " ", AL18/AK18)</f>
        <v xml:space="preserve"> </v>
      </c>
      <c r="AN18" s="71">
        <f>AN19</f>
        <v>0</v>
      </c>
      <c r="AO18" s="71">
        <f>+AO19</f>
        <v>0</v>
      </c>
      <c r="AP18" s="72" t="str">
        <f>IF(AN18=0, " ", AO18/AN18)</f>
        <v xml:space="preserve"> </v>
      </c>
      <c r="AQ18" s="71">
        <f>AQ19</f>
        <v>114</v>
      </c>
      <c r="AR18" s="71">
        <f>+AR19</f>
        <v>0</v>
      </c>
      <c r="AS18" s="72">
        <f>IF(AQ18=0, " ", AR18/AQ18)</f>
        <v>0</v>
      </c>
      <c r="AT18" s="71">
        <f>AT19</f>
        <v>0</v>
      </c>
      <c r="AU18" s="71">
        <f>+AU19</f>
        <v>0</v>
      </c>
      <c r="AV18" s="72" t="str">
        <f>IF(AT18=0, " ", AU18/AT18)</f>
        <v xml:space="preserve"> </v>
      </c>
      <c r="AW18" s="73">
        <f>AW19</f>
        <v>114</v>
      </c>
      <c r="AX18" s="73">
        <f>AX19</f>
        <v>0</v>
      </c>
      <c r="AY18" s="74">
        <f>IF(AW18=0, " ", AX18/AW18)</f>
        <v>0</v>
      </c>
      <c r="AZ18" s="73">
        <f>AZ19</f>
        <v>358</v>
      </c>
      <c r="BA18" s="74">
        <f>AZ18/F18</f>
        <v>0.75847457627118642</v>
      </c>
      <c r="BB18" s="59"/>
      <c r="BC18" s="59"/>
      <c r="BD18" s="27"/>
      <c r="BE18" s="27"/>
      <c r="BF18" s="27"/>
      <c r="BG18" s="27"/>
      <c r="BH18" s="27"/>
      <c r="BI18" s="27"/>
      <c r="BJ18" s="27"/>
      <c r="BK18" s="27"/>
      <c r="BL18" s="27"/>
      <c r="BM18" s="27"/>
      <c r="BN18" s="38"/>
    </row>
    <row r="19" spans="1:66" s="25" customFormat="1" ht="201.75" customHeight="1" x14ac:dyDescent="0.3">
      <c r="A19" s="59"/>
      <c r="B19" s="63" t="s">
        <v>81</v>
      </c>
      <c r="C19" s="60" t="s">
        <v>46</v>
      </c>
      <c r="D19" s="61" t="s">
        <v>60</v>
      </c>
      <c r="E19" s="71">
        <f>66+37+255+114</f>
        <v>472</v>
      </c>
      <c r="F19" s="73">
        <f>+S19+AH19+AW19</f>
        <v>472</v>
      </c>
      <c r="G19" s="71">
        <v>0</v>
      </c>
      <c r="H19" s="71">
        <v>0</v>
      </c>
      <c r="I19" s="72" t="str">
        <f>IF(G19=0, " ", H19/G19)</f>
        <v xml:space="preserve"> </v>
      </c>
      <c r="J19" s="71">
        <v>0</v>
      </c>
      <c r="K19" s="71">
        <v>0</v>
      </c>
      <c r="L19" s="79" t="str">
        <f>IF(J19=0, " ", K19/J19)</f>
        <v xml:space="preserve"> </v>
      </c>
      <c r="M19" s="69">
        <v>0</v>
      </c>
      <c r="N19" s="71">
        <v>0</v>
      </c>
      <c r="O19" s="72" t="str">
        <f>IF(M19=0, " ", N19/M19)</f>
        <v xml:space="preserve"> </v>
      </c>
      <c r="P19" s="69">
        <v>66</v>
      </c>
      <c r="Q19" s="71">
        <v>66</v>
      </c>
      <c r="R19" s="72">
        <f>IF(P19=0, " ", Q19/P19)</f>
        <v>1</v>
      </c>
      <c r="S19" s="70">
        <f>G19+J19+M19+P19</f>
        <v>66</v>
      </c>
      <c r="T19" s="73">
        <f>Q19+N19+K19+H19</f>
        <v>66</v>
      </c>
      <c r="U19" s="74">
        <f>IF(S19=0, " ", T19/S19)</f>
        <v>1</v>
      </c>
      <c r="V19" s="71">
        <v>0</v>
      </c>
      <c r="W19" s="71">
        <v>0</v>
      </c>
      <c r="X19" s="72" t="str">
        <f>IF(V19=0, " ", W19/V19)</f>
        <v xml:space="preserve"> </v>
      </c>
      <c r="Y19" s="71"/>
      <c r="Z19" s="71">
        <v>0</v>
      </c>
      <c r="AA19" s="72" t="str">
        <f>IF(Y19=0, " ", Z19/Y19)</f>
        <v xml:space="preserve"> </v>
      </c>
      <c r="AB19" s="69">
        <v>0</v>
      </c>
      <c r="AC19" s="71">
        <v>0</v>
      </c>
      <c r="AD19" s="76" t="str">
        <f>IF(AB19=0, " ", AC19/AB19)</f>
        <v xml:space="preserve"> </v>
      </c>
      <c r="AE19" s="69">
        <v>292</v>
      </c>
      <c r="AF19" s="71">
        <v>292</v>
      </c>
      <c r="AG19" s="76">
        <f>IF(AE19=0, " ", AF19/AE19)</f>
        <v>1</v>
      </c>
      <c r="AH19" s="70">
        <f>V19+Y19+AB19+AE19</f>
        <v>292</v>
      </c>
      <c r="AI19" s="73">
        <f>AF19+AC19+Z19+W19</f>
        <v>292</v>
      </c>
      <c r="AJ19" s="77">
        <f>IF(AH19=0, " ", AI19/AH19)</f>
        <v>1</v>
      </c>
      <c r="AK19" s="71">
        <v>0</v>
      </c>
      <c r="AL19" s="71">
        <v>0</v>
      </c>
      <c r="AM19" s="79" t="str">
        <f>IF(AK19=0, " ", AL19/AK19)</f>
        <v xml:space="preserve"> </v>
      </c>
      <c r="AN19" s="71"/>
      <c r="AO19" s="71">
        <v>0</v>
      </c>
      <c r="AP19" s="72" t="str">
        <f>IF(AN19=0, " ", AO19/AN19)</f>
        <v xml:space="preserve"> </v>
      </c>
      <c r="AQ19" s="69">
        <v>114</v>
      </c>
      <c r="AR19" s="71"/>
      <c r="AS19" s="72">
        <f>IF(AQ19=0, " ", AR19/AQ19)</f>
        <v>0</v>
      </c>
      <c r="AT19" s="69">
        <v>0</v>
      </c>
      <c r="AU19" s="71">
        <v>0</v>
      </c>
      <c r="AV19" s="72" t="str">
        <f>IF(AT19=0, " ", AU19/AT19)</f>
        <v xml:space="preserve"> </v>
      </c>
      <c r="AW19" s="70">
        <f>AK19+AN19+AQ19+AT19</f>
        <v>114</v>
      </c>
      <c r="AX19" s="73">
        <f>AU19+AR19+AO19+AL19</f>
        <v>0</v>
      </c>
      <c r="AY19" s="74">
        <f>IF(AW19=0, " ", AX19/AW19)</f>
        <v>0</v>
      </c>
      <c r="AZ19" s="73">
        <f>AX19+AI19+T19</f>
        <v>358</v>
      </c>
      <c r="BA19" s="74">
        <f>AZ19/F19</f>
        <v>0.75847457627118642</v>
      </c>
      <c r="BB19" s="59" t="s">
        <v>86</v>
      </c>
      <c r="BC19" s="59" t="s">
        <v>86</v>
      </c>
      <c r="BD19" s="59" t="s">
        <v>86</v>
      </c>
      <c r="BE19" s="62" t="s">
        <v>98</v>
      </c>
      <c r="BF19" s="59" t="s">
        <v>86</v>
      </c>
      <c r="BG19" s="59" t="s">
        <v>86</v>
      </c>
      <c r="BH19" s="59" t="s">
        <v>86</v>
      </c>
      <c r="BI19" s="62" t="s">
        <v>113</v>
      </c>
      <c r="BJ19" s="59" t="s">
        <v>86</v>
      </c>
      <c r="BK19" s="26" t="s">
        <v>120</v>
      </c>
      <c r="BL19" s="57"/>
      <c r="BM19" s="24"/>
      <c r="BN19" s="38"/>
    </row>
    <row r="20" spans="1:66" s="25" customFormat="1" x14ac:dyDescent="0.3">
      <c r="A20" s="58" t="s">
        <v>121</v>
      </c>
      <c r="B20" s="41"/>
      <c r="C20" s="42"/>
      <c r="D20" s="43"/>
      <c r="E20" s="44"/>
      <c r="F20" s="45"/>
      <c r="G20" s="44"/>
      <c r="H20" s="44"/>
      <c r="I20" s="46"/>
      <c r="J20" s="44"/>
      <c r="K20" s="44"/>
      <c r="L20" s="46"/>
      <c r="M20" s="47"/>
      <c r="N20" s="44"/>
      <c r="O20" s="46"/>
      <c r="P20" s="47"/>
      <c r="Q20" s="44"/>
      <c r="R20" s="46"/>
      <c r="S20" s="48"/>
      <c r="T20" s="45"/>
      <c r="U20" s="49"/>
      <c r="V20" s="44"/>
      <c r="W20" s="44"/>
      <c r="X20" s="46"/>
      <c r="Y20" s="44"/>
      <c r="Z20" s="44"/>
      <c r="AA20" s="46"/>
      <c r="AB20" s="47"/>
      <c r="AC20" s="44"/>
      <c r="AD20" s="46"/>
      <c r="AE20" s="47"/>
      <c r="AF20" s="44"/>
      <c r="AG20" s="46"/>
      <c r="AH20" s="48"/>
      <c r="AI20" s="45"/>
      <c r="AJ20" s="49"/>
      <c r="AK20" s="44"/>
      <c r="AL20" s="44"/>
      <c r="AM20" s="46"/>
      <c r="AN20" s="44"/>
      <c r="AO20" s="44"/>
      <c r="AP20" s="46"/>
      <c r="AQ20" s="47"/>
      <c r="AR20" s="44"/>
      <c r="AS20" s="46"/>
      <c r="AT20" s="47"/>
      <c r="AU20" s="44"/>
      <c r="AV20" s="46"/>
      <c r="AW20" s="48"/>
      <c r="AX20" s="45"/>
      <c r="AY20" s="49"/>
      <c r="AZ20" s="45"/>
      <c r="BA20" s="49"/>
      <c r="BB20" s="50"/>
      <c r="BC20" s="51"/>
      <c r="BD20" s="52"/>
      <c r="BE20" s="52"/>
      <c r="BF20" s="52"/>
      <c r="BG20" s="51"/>
      <c r="BH20" s="51"/>
      <c r="BI20" s="53"/>
      <c r="BJ20" s="51"/>
      <c r="BK20" s="51"/>
      <c r="BL20" s="40"/>
      <c r="BM20" s="40"/>
      <c r="BN20" s="38"/>
    </row>
    <row r="21" spans="1:66" s="25" customFormat="1" x14ac:dyDescent="0.3">
      <c r="A21" s="58"/>
      <c r="B21" s="41"/>
      <c r="C21" s="42"/>
      <c r="D21" s="43"/>
      <c r="E21" s="44"/>
      <c r="F21" s="45"/>
      <c r="G21" s="44"/>
      <c r="H21" s="44"/>
      <c r="I21" s="46"/>
      <c r="J21" s="44"/>
      <c r="K21" s="44"/>
      <c r="L21" s="46"/>
      <c r="M21" s="47"/>
      <c r="N21" s="44"/>
      <c r="O21" s="46"/>
      <c r="P21" s="47"/>
      <c r="Q21" s="44"/>
      <c r="R21" s="46"/>
      <c r="S21" s="48"/>
      <c r="T21" s="45"/>
      <c r="U21" s="83"/>
      <c r="V21" s="44"/>
      <c r="W21" s="44"/>
      <c r="X21" s="46"/>
      <c r="Y21" s="44"/>
      <c r="Z21" s="44"/>
      <c r="AA21" s="46"/>
      <c r="AB21" s="47"/>
      <c r="AC21" s="44"/>
      <c r="AD21" s="46"/>
      <c r="AE21" s="47"/>
      <c r="AF21" s="44"/>
      <c r="AG21" s="46"/>
      <c r="AH21" s="48"/>
      <c r="AI21" s="45"/>
      <c r="AJ21" s="49"/>
      <c r="AK21" s="44"/>
      <c r="AL21" s="44"/>
      <c r="AM21" s="46"/>
      <c r="AN21" s="44"/>
      <c r="AO21" s="44"/>
      <c r="AP21" s="46"/>
      <c r="AQ21" s="47"/>
      <c r="AR21" s="44"/>
      <c r="AS21" s="46"/>
      <c r="AT21" s="47"/>
      <c r="AU21" s="44"/>
      <c r="AV21" s="46"/>
      <c r="AW21" s="48"/>
      <c r="AX21" s="45"/>
      <c r="AY21" s="49"/>
      <c r="AZ21" s="45"/>
      <c r="BA21" s="49"/>
      <c r="BB21" s="50"/>
      <c r="BC21" s="51"/>
      <c r="BD21" s="52"/>
      <c r="BE21" s="52"/>
      <c r="BF21" s="52"/>
      <c r="BG21" s="51"/>
      <c r="BH21" s="51"/>
      <c r="BI21" s="53"/>
      <c r="BJ21" s="51"/>
      <c r="BK21" s="51"/>
      <c r="BL21" s="40"/>
      <c r="BM21" s="40"/>
      <c r="BN21" s="38"/>
    </row>
    <row r="22" spans="1:66" s="25" customFormat="1" x14ac:dyDescent="0.3">
      <c r="A22" s="58"/>
      <c r="B22" s="41"/>
      <c r="C22" s="42"/>
      <c r="D22" s="43"/>
      <c r="E22" s="44"/>
      <c r="F22" s="45"/>
      <c r="G22" s="44"/>
      <c r="H22" s="44"/>
      <c r="I22" s="46"/>
      <c r="J22" s="44"/>
      <c r="K22" s="44"/>
      <c r="L22" s="46"/>
      <c r="M22" s="47"/>
      <c r="N22" s="44"/>
      <c r="O22" s="46"/>
      <c r="P22" s="47"/>
      <c r="Q22" s="44"/>
      <c r="R22" s="46"/>
      <c r="S22" s="48"/>
      <c r="T22" s="45"/>
      <c r="U22" s="49"/>
      <c r="V22" s="44"/>
      <c r="W22" s="44"/>
      <c r="X22" s="46"/>
      <c r="Y22" s="44"/>
      <c r="Z22" s="44"/>
      <c r="AA22" s="46"/>
      <c r="AB22" s="47"/>
      <c r="AC22" s="44"/>
      <c r="AD22" s="46"/>
      <c r="AE22" s="47"/>
      <c r="AF22" s="44"/>
      <c r="AG22" s="46"/>
      <c r="AH22" s="48"/>
      <c r="AI22" s="45"/>
      <c r="AJ22" s="49"/>
      <c r="AK22" s="44"/>
      <c r="AL22" s="44"/>
      <c r="AM22" s="46"/>
      <c r="AN22" s="44"/>
      <c r="AO22" s="44"/>
      <c r="AP22" s="46"/>
      <c r="AQ22" s="47"/>
      <c r="AR22" s="44"/>
      <c r="AS22" s="46"/>
      <c r="AT22" s="47"/>
      <c r="AU22" s="44"/>
      <c r="AV22" s="46"/>
      <c r="AW22" s="48"/>
      <c r="AX22" s="45"/>
      <c r="AY22" s="49"/>
      <c r="AZ22" s="45"/>
      <c r="BA22" s="49"/>
      <c r="BB22" s="50"/>
      <c r="BC22" s="51"/>
      <c r="BD22" s="52"/>
      <c r="BE22" s="52"/>
      <c r="BF22" s="52"/>
      <c r="BG22" s="51"/>
      <c r="BH22" s="51"/>
      <c r="BI22" s="53"/>
      <c r="BJ22" s="51"/>
      <c r="BK22" s="51"/>
      <c r="BL22" s="40"/>
      <c r="BM22" s="40"/>
      <c r="BN22" s="38"/>
    </row>
    <row r="23" spans="1:66" s="25" customFormat="1" x14ac:dyDescent="0.3">
      <c r="A23" s="40"/>
      <c r="B23" s="41"/>
      <c r="C23" s="42"/>
      <c r="D23" s="43"/>
      <c r="E23" s="44"/>
      <c r="F23" s="45"/>
      <c r="G23" s="44"/>
      <c r="H23" s="44"/>
      <c r="I23" s="46"/>
      <c r="J23" s="44"/>
      <c r="K23" s="44"/>
      <c r="L23" s="46"/>
      <c r="M23" s="47"/>
      <c r="N23" s="44"/>
      <c r="O23" s="46"/>
      <c r="P23" s="47"/>
      <c r="Q23" s="44"/>
      <c r="R23" s="46"/>
      <c r="S23" s="48"/>
      <c r="T23" s="45"/>
      <c r="U23" s="49"/>
      <c r="V23" s="44"/>
      <c r="W23" s="44"/>
      <c r="X23" s="46"/>
      <c r="Y23" s="44"/>
      <c r="Z23" s="44"/>
      <c r="AA23" s="46"/>
      <c r="AB23" s="47"/>
      <c r="AC23" s="44"/>
      <c r="AD23" s="46"/>
      <c r="AE23" s="47"/>
      <c r="AF23" s="44"/>
      <c r="AG23" s="46"/>
      <c r="AH23" s="48"/>
      <c r="AI23" s="45"/>
      <c r="AJ23" s="49"/>
      <c r="AK23" s="44"/>
      <c r="AL23" s="44"/>
      <c r="AM23" s="46"/>
      <c r="AN23" s="44"/>
      <c r="AO23" s="44"/>
      <c r="AP23" s="46"/>
      <c r="AQ23" s="47"/>
      <c r="AR23" s="44"/>
      <c r="AS23" s="46"/>
      <c r="AT23" s="47"/>
      <c r="AU23" s="44"/>
      <c r="AV23" s="46"/>
      <c r="AW23" s="48"/>
      <c r="AX23" s="45"/>
      <c r="AY23" s="49"/>
      <c r="AZ23" s="45"/>
      <c r="BA23" s="49"/>
      <c r="BB23" s="50"/>
      <c r="BC23" s="51"/>
      <c r="BD23" s="52"/>
      <c r="BE23" s="52"/>
      <c r="BF23" s="52"/>
      <c r="BG23" s="51"/>
      <c r="BH23" s="51"/>
      <c r="BI23" s="53"/>
      <c r="BJ23" s="51"/>
      <c r="BK23" s="51"/>
      <c r="BL23" s="40"/>
      <c r="BM23" s="40"/>
      <c r="BN23" s="38"/>
    </row>
    <row r="24" spans="1:66" x14ac:dyDescent="0.45">
      <c r="B24" s="100"/>
      <c r="C24" s="100"/>
    </row>
    <row r="25" spans="1:66" s="1" customFormat="1" ht="20.25" customHeight="1" x14ac:dyDescent="0.35">
      <c r="B25" s="99" t="s">
        <v>88</v>
      </c>
      <c r="C25" s="99"/>
      <c r="D25" s="67"/>
      <c r="E25" s="67"/>
      <c r="F25" s="67"/>
      <c r="G25" s="2"/>
      <c r="H25" s="3"/>
      <c r="I25" s="2"/>
      <c r="J25" s="2"/>
      <c r="K25" s="3"/>
      <c r="L25" s="2"/>
      <c r="M25" s="2"/>
      <c r="N25" s="3"/>
      <c r="O25" s="2"/>
      <c r="P25" s="2"/>
      <c r="Q25" s="3"/>
      <c r="R25" s="2"/>
      <c r="S25" s="2"/>
      <c r="T25" s="3"/>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row>
    <row r="26" spans="1:66" s="1" customFormat="1" ht="23.25" x14ac:dyDescent="0.35">
      <c r="A26" s="39"/>
      <c r="B26" s="99" t="s">
        <v>89</v>
      </c>
      <c r="C26" s="99"/>
      <c r="D26" s="67"/>
      <c r="E26" s="67"/>
      <c r="F26" s="67"/>
      <c r="G26" s="2"/>
      <c r="H26" s="3"/>
      <c r="I26" s="2"/>
      <c r="J26" s="2"/>
      <c r="K26" s="3"/>
      <c r="L26" s="2"/>
      <c r="M26" s="2"/>
      <c r="N26" s="3"/>
      <c r="O26" s="2"/>
      <c r="P26" s="2"/>
      <c r="Q26" s="3"/>
      <c r="R26" s="2"/>
      <c r="S26" s="2"/>
      <c r="T26" s="3"/>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row>
    <row r="27" spans="1:66" ht="20.25" customHeight="1" x14ac:dyDescent="0.45">
      <c r="B27" s="99" t="s">
        <v>94</v>
      </c>
      <c r="C27" s="99"/>
      <c r="D27" s="67"/>
    </row>
    <row r="32" spans="1:66" ht="23.25" x14ac:dyDescent="0.2">
      <c r="F32" s="56"/>
      <c r="AE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row>
  </sheetData>
  <mergeCells count="74">
    <mergeCell ref="B25:C25"/>
    <mergeCell ref="B26:C26"/>
    <mergeCell ref="B27:C27"/>
    <mergeCell ref="B24:C24"/>
    <mergeCell ref="A2:BB2"/>
    <mergeCell ref="AM8:AM9"/>
    <mergeCell ref="AN8:AN9"/>
    <mergeCell ref="AO8:AO9"/>
    <mergeCell ref="AP8:AP9"/>
    <mergeCell ref="AQ8:AQ9"/>
    <mergeCell ref="AH8:AH9"/>
    <mergeCell ref="AI8:AI9"/>
    <mergeCell ref="AJ8:AJ9"/>
    <mergeCell ref="AK8:AK9"/>
    <mergeCell ref="AL8:AL9"/>
    <mergeCell ref="AR8:AR9"/>
    <mergeCell ref="BE8:BE9"/>
    <mergeCell ref="AT8:AT9"/>
    <mergeCell ref="AU8:AU9"/>
    <mergeCell ref="AV8:AV9"/>
    <mergeCell ref="AW8:AW9"/>
    <mergeCell ref="AZ8:AZ9"/>
    <mergeCell ref="BA8:BA9"/>
    <mergeCell ref="BB8:BB9"/>
    <mergeCell ref="BC8:BC9"/>
    <mergeCell ref="BD8:BD9"/>
    <mergeCell ref="AX8:AX9"/>
    <mergeCell ref="AY8:AY9"/>
    <mergeCell ref="BL8:BL9"/>
    <mergeCell ref="BM8:BM9"/>
    <mergeCell ref="BF8:BF9"/>
    <mergeCell ref="BG8:BG9"/>
    <mergeCell ref="BH8:BH9"/>
    <mergeCell ref="BI8:BI9"/>
    <mergeCell ref="BJ8:BJ9"/>
    <mergeCell ref="BK8:BK9"/>
    <mergeCell ref="AG8:AG9"/>
    <mergeCell ref="V8:V9"/>
    <mergeCell ref="W8:W9"/>
    <mergeCell ref="X8:X9"/>
    <mergeCell ref="Y8:Y9"/>
    <mergeCell ref="Z8:Z9"/>
    <mergeCell ref="AA8:AA9"/>
    <mergeCell ref="AB8:AB9"/>
    <mergeCell ref="AC8:AC9"/>
    <mergeCell ref="AD8:AD9"/>
    <mergeCell ref="AE8:AE9"/>
    <mergeCell ref="AF8:AF9"/>
    <mergeCell ref="P8:P9"/>
    <mergeCell ref="Q8:Q9"/>
    <mergeCell ref="R8:R9"/>
    <mergeCell ref="S8:S9"/>
    <mergeCell ref="T8:T9"/>
    <mergeCell ref="K8:K9"/>
    <mergeCell ref="L8:L9"/>
    <mergeCell ref="M8:M9"/>
    <mergeCell ref="N8:N9"/>
    <mergeCell ref="O8:O9"/>
    <mergeCell ref="A1:BB1"/>
    <mergeCell ref="U25:BA25"/>
    <mergeCell ref="U26:BA26"/>
    <mergeCell ref="A3:BB3"/>
    <mergeCell ref="A4:BB4"/>
    <mergeCell ref="I8:I9"/>
    <mergeCell ref="A8:A9"/>
    <mergeCell ref="B8:B9"/>
    <mergeCell ref="C8:C9"/>
    <mergeCell ref="E8:F8"/>
    <mergeCell ref="G8:G9"/>
    <mergeCell ref="H8:H9"/>
    <mergeCell ref="D8:D9"/>
    <mergeCell ref="AS8:AS9"/>
    <mergeCell ref="U8:U9"/>
    <mergeCell ref="J8:J9"/>
  </mergeCells>
  <printOptions horizontalCentered="1"/>
  <pageMargins left="0.78740157480314965" right="0.70866141732283472" top="0.6692913385826772" bottom="0.39370078740157483" header="0.70866141732283472" footer="0"/>
  <pageSetup paperSize="5" scale="30" orientation="landscape" r:id="rId1"/>
  <ignoredErrors>
    <ignoredError sqref="I14:J14 V14:X14 O14 L14"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I7"/>
  <sheetViews>
    <sheetView workbookViewId="0">
      <selection activeCell="I4" sqref="I4"/>
    </sheetView>
  </sheetViews>
  <sheetFormatPr baseColWidth="10" defaultRowHeight="15" x14ac:dyDescent="0.25"/>
  <sheetData>
    <row r="2" spans="4:9" x14ac:dyDescent="0.25">
      <c r="D2">
        <f>+D3+D4</f>
        <v>36300</v>
      </c>
      <c r="F2">
        <f>+F3+F4</f>
        <v>8307</v>
      </c>
      <c r="G2">
        <f>+G3+G4</f>
        <v>687</v>
      </c>
      <c r="I2">
        <f>+D2-F2-G2</f>
        <v>27306</v>
      </c>
    </row>
    <row r="3" spans="4:9" x14ac:dyDescent="0.25">
      <c r="D3">
        <v>34900</v>
      </c>
      <c r="F3">
        <v>7557</v>
      </c>
      <c r="G3">
        <v>397</v>
      </c>
      <c r="I3">
        <f t="shared" ref="I3:I4" si="0">+D3-F3-G3</f>
        <v>26946</v>
      </c>
    </row>
    <row r="4" spans="4:9" x14ac:dyDescent="0.25">
      <c r="D4">
        <v>1400</v>
      </c>
      <c r="F4">
        <v>750</v>
      </c>
      <c r="G4">
        <v>290</v>
      </c>
      <c r="I4">
        <f t="shared" si="0"/>
        <v>360</v>
      </c>
    </row>
    <row r="7" spans="4:9" x14ac:dyDescent="0.25">
      <c r="D7">
        <v>472</v>
      </c>
      <c r="F7">
        <v>66</v>
      </c>
      <c r="G7">
        <v>292</v>
      </c>
      <c r="I7">
        <f t="shared" ref="I7" si="1">+D7-F7-G7</f>
        <v>114</v>
      </c>
    </row>
  </sheetData>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Ejecución</vt:lpstr>
      <vt:lpstr>Hoja1</vt:lpstr>
      <vt:lpstr>Ejecución!Área_de_impresión</vt:lpstr>
      <vt:lpstr>Ejecución!Títulos_a_imprimir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 Alejandro Rivera Amaya</dc:creator>
  <cp:lastModifiedBy>Georgina Esmeralda Abaj</cp:lastModifiedBy>
  <cp:lastPrinted>2020-07-30T17:21:18Z</cp:lastPrinted>
  <dcterms:created xsi:type="dcterms:W3CDTF">2018-02-05T14:29:45Z</dcterms:created>
  <dcterms:modified xsi:type="dcterms:W3CDTF">2020-10-30T17:26:03Z</dcterms:modified>
</cp:coreProperties>
</file>