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1840" windowHeight="13140" firstSheet="5" activeTab="5"/>
  </bookViews>
  <sheets>
    <sheet name="VIATICOS NAC" sheetId="12" state="hidden" r:id="rId1"/>
    <sheet name="COMPRAS  " sheetId="3" state="hidden" r:id="rId2"/>
    <sheet name="VIATICOS EXTERIOR 10" sheetId="14" state="hidden" r:id="rId3"/>
    <sheet name="VIATICOS EXT 12" sheetId="16" state="hidden" r:id="rId4"/>
    <sheet name="COMPRAS" sheetId="5" state="hidden" r:id="rId5"/>
    <sheet name="DEPÓSITOS" sheetId="4" r:id="rId6"/>
  </sheets>
  <definedNames>
    <definedName name="_xlnm._FilterDatabase" localSheetId="5" hidden="1">DEPÓSITOS!#REF!</definedName>
    <definedName name="_xlnm.Print_Titles" localSheetId="4">COMPRAS!$1:$12</definedName>
    <definedName name="_xlnm.Print_Titles" localSheetId="1">'COMPRAS  '!$1:$13</definedName>
    <definedName name="_xlnm.Print_Titles" localSheetId="0">'VIATICOS NAC'!$1:$15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16" l="1"/>
  <c r="L43" i="16"/>
  <c r="K21" i="16"/>
  <c r="K37" i="16" s="1"/>
  <c r="K43" i="16" s="1"/>
  <c r="K43" i="14"/>
  <c r="K37" i="14"/>
  <c r="K21" i="14"/>
  <c r="F65" i="14" l="1"/>
  <c r="J23" i="12" l="1"/>
  <c r="F18" i="4" l="1"/>
  <c r="J25" i="12" l="1"/>
  <c r="J33" i="12" l="1"/>
  <c r="J36" i="12" s="1"/>
  <c r="J41" i="12" s="1"/>
  <c r="E16" i="5"/>
  <c r="E23" i="3" l="1"/>
</calcChain>
</file>

<file path=xl/sharedStrings.xml><?xml version="1.0" encoding="utf-8"?>
<sst xmlns="http://schemas.openxmlformats.org/spreadsheetml/2006/main" count="494" uniqueCount="240">
  <si>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</si>
  <si>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</si>
  <si>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</si>
  <si>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</si>
  <si>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</si>
  <si>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</si>
  <si>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</si>
  <si>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</si>
  <si>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</si>
  <si>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</si>
  <si>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</si>
  <si>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Pago con CUR o Fondo Rotativo</t>
  </si>
  <si>
    <t>No. de Formulario de Liquidación</t>
  </si>
  <si>
    <t>Fecha aprobación SICOIN</t>
  </si>
  <si>
    <t>Objetivo, Justificación y Logros Alcanzados</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</si>
  <si>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</si>
  <si>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</si>
  <si>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</si>
  <si>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</si>
  <si>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</si>
  <si>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</si>
  <si>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</si>
  <si>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</si>
  <si>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</si>
  <si>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</si>
  <si>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</si>
  <si>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</si>
  <si>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</si>
  <si>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</si>
  <si>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</si>
  <si>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</si>
  <si>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</si>
  <si>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</si>
  <si>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</si>
  <si>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</si>
  <si>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</si>
  <si>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</si>
  <si>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</si>
  <si>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</si>
  <si>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</si>
  <si>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BANCO</t>
  </si>
  <si>
    <t>No.DE CUENTA</t>
  </si>
  <si>
    <t>VALOR DEL DEPOSITO</t>
  </si>
  <si>
    <t xml:space="preserve">RAZON DEL DEPOSITO </t>
  </si>
  <si>
    <t>FONDOS NACIONALES</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</si>
  <si>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</si>
  <si>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</si>
  <si>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</si>
  <si>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</si>
  <si>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</si>
  <si>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</si>
  <si>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</si>
  <si>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</si>
  <si>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</si>
  <si>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</si>
  <si>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</si>
  <si>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</si>
  <si>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</si>
  <si>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</si>
  <si>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</si>
  <si>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</si>
  <si>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</si>
  <si>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</si>
  <si>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</si>
  <si>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</si>
  <si>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</si>
  <si>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</si>
  <si>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Secretaría Presidencial de la Mujer -Seprem-</t>
  </si>
  <si>
    <t>Dirección Financiera</t>
  </si>
  <si>
    <t>Telefono: 22079400</t>
  </si>
  <si>
    <t>Articulo 10, numeral 12, Ley de Acceso a la Información Pública</t>
  </si>
  <si>
    <t xml:space="preserve"> VIAJES NACIONALES</t>
  </si>
  <si>
    <t>Elaborado:</t>
  </si>
  <si>
    <t>Aprobado:</t>
  </si>
  <si>
    <t xml:space="preserve"> VIAJES INTERNACIONALES</t>
  </si>
  <si>
    <t>DEPOSITOS REALIZADOS A LA CUENTA BANCARIA FONDOS NACIONALES</t>
  </si>
  <si>
    <t>Articulo 10, numeral 22, Ley de Acceso a la Información Pública</t>
  </si>
  <si>
    <t>Articulo 10, numeral 9, Ley de Acceso a la Información Pública</t>
  </si>
  <si>
    <t>Artículo 11, Numeral 03, Ley de Acceso a la Información Pública</t>
  </si>
  <si>
    <t>Artículo 10, Numeral 12, Ley de Acceso a la Información Pública</t>
  </si>
  <si>
    <t>No. DE NOTA DE CREDITO</t>
  </si>
  <si>
    <t>Elaboró:</t>
  </si>
  <si>
    <t>Aprobó:</t>
  </si>
  <si>
    <t>Directora: Silvia Lucrecia Ticum Pineda</t>
  </si>
  <si>
    <t xml:space="preserve">TOTAL </t>
  </si>
  <si>
    <t>Dirección: 4ta. Calle, 7-37, zona 1 Guatemala</t>
  </si>
  <si>
    <t>Dirección: 4ta. Calle, 7-37, zona 1 Guatemala.</t>
  </si>
  <si>
    <t>Telefono: 2207-9400</t>
  </si>
  <si>
    <t>Destino     del Viaje</t>
  </si>
  <si>
    <t>Telefono: 2207 9400</t>
  </si>
  <si>
    <t>4a calle 7-37, zona 1 Guatemala – PBX: 2207-9400                                                                                                                                                                                                                                                                                                                                         www.seprem.gob.gt</t>
  </si>
  <si>
    <t xml:space="preserve">Horario de Atención: 08:00  hrs. a 16:30 hrs. </t>
  </si>
  <si>
    <t>SEPREM</t>
  </si>
  <si>
    <t>VIENEN</t>
  </si>
  <si>
    <t>Responsable de Actualización de la información: Heidy Yesenia Godínez Pérez</t>
  </si>
  <si>
    <t>Marvin Ernesto Quiroa Molina</t>
  </si>
  <si>
    <t>Sandra Patricia Chiquito Mendoza</t>
  </si>
  <si>
    <t>Subdirector Técnico III</t>
  </si>
  <si>
    <t>Subdirectora Técnico III</t>
  </si>
  <si>
    <t>Director Técnico III</t>
  </si>
  <si>
    <t>2410524-4</t>
  </si>
  <si>
    <t>2503846-K</t>
  </si>
  <si>
    <t>Asistente Administrativo</t>
  </si>
  <si>
    <t>San Jerónimo, Baja Verapaz.</t>
  </si>
  <si>
    <t>3124266-9</t>
  </si>
  <si>
    <t>Asesor Profesional Especializado III</t>
  </si>
  <si>
    <t>Panajachel, Sololá.</t>
  </si>
  <si>
    <t>Trabajador Operativo IV</t>
  </si>
  <si>
    <t>-1-</t>
  </si>
  <si>
    <t>Económina</t>
  </si>
  <si>
    <t>1690097-9</t>
  </si>
  <si>
    <t>Quintos Travel Sociedad Anónima</t>
  </si>
  <si>
    <t>Mes de Actualización: Junio de 2022</t>
  </si>
  <si>
    <t>Jeanie  Maritza Herrera Nájera</t>
  </si>
  <si>
    <t>Marcos Fernando Simaj Tala</t>
  </si>
  <si>
    <t>1275677-6</t>
  </si>
  <si>
    <t>Analuisa Herrera Muralles</t>
  </si>
  <si>
    <t>Angel Gerardo Archila Pirir</t>
  </si>
  <si>
    <t>Karla Sofia Vicente Solares</t>
  </si>
  <si>
    <t>Sebastián Guamuch Xiquín</t>
  </si>
  <si>
    <t>Ervin Leonel Flores Veltrán</t>
  </si>
  <si>
    <t>Juan Zet Chajón</t>
  </si>
  <si>
    <t>María José Faustina Pérez García</t>
  </si>
  <si>
    <t>Leonel Enrique Mancilla Sequen</t>
  </si>
  <si>
    <t>José Domingo Ajú Pol</t>
  </si>
  <si>
    <t>9571262-3</t>
  </si>
  <si>
    <t>3733275-9</t>
  </si>
  <si>
    <t>7387104-4</t>
  </si>
  <si>
    <t>1667664-5</t>
  </si>
  <si>
    <t>5262006-9</t>
  </si>
  <si>
    <t>8096431-1</t>
  </si>
  <si>
    <t>DEL  05/05/2022 AL 06/05/2022</t>
  </si>
  <si>
    <t>5525130-7</t>
  </si>
  <si>
    <t>334655-2</t>
  </si>
  <si>
    <t>2230743-5</t>
  </si>
  <si>
    <t>DEL 09/05/2022 AL 13/05/2022</t>
  </si>
  <si>
    <t>DEL 17/05/2022 AL 18/05/2022</t>
  </si>
  <si>
    <t>DEL 03/05/2022 AL 04/05/2022</t>
  </si>
  <si>
    <t>DEL 24/05/2022 AL 25/05/2022</t>
  </si>
  <si>
    <t>DEL 26/05/2022 AL 27/05/2022</t>
  </si>
  <si>
    <t>DEL 26/05/2022 AL 28/05/2022</t>
  </si>
  <si>
    <t>FR03 No. Fondo Constitución  1; No. Entrada 5; CUR De Regularización No. 420</t>
  </si>
  <si>
    <t>VL-5438</t>
  </si>
  <si>
    <t>Asistente de Inventarios</t>
  </si>
  <si>
    <t>Directora Financiera</t>
  </si>
  <si>
    <t>VL-5420</t>
  </si>
  <si>
    <t>VL-5423</t>
  </si>
  <si>
    <t>Asistente de Subdespacho</t>
  </si>
  <si>
    <t>Subsecretaria</t>
  </si>
  <si>
    <t>VL-5424</t>
  </si>
  <si>
    <t>Profesional III</t>
  </si>
  <si>
    <t>Director de Informática</t>
  </si>
  <si>
    <t>VL-5425</t>
  </si>
  <si>
    <t>Coordinadora de la Unidad de Comunicación Social</t>
  </si>
  <si>
    <t>Director de la Unidad de Comunicación Social</t>
  </si>
  <si>
    <t>VL-5418</t>
  </si>
  <si>
    <t>VL-5426</t>
  </si>
  <si>
    <t>VL-5427</t>
  </si>
  <si>
    <t>Traslado de personal de la Secretaría Presidencial de la Mujer de la Dirección de Gestión de Políticas Públicas para la Equidad Entre Hombres y Mujeres al departamento de  Sololá.</t>
  </si>
  <si>
    <t>Recepción, traslado de bienes de Sedes y actualización de Tarjetas de Responsabilidad.</t>
  </si>
  <si>
    <t>Acompañamiento a reuniones de coordinación.</t>
  </si>
  <si>
    <t>Revisar el estado de los equipos de cómputo y realizar copia de seguridad de la información en las computadoras de las sedes departamentales de San Marcos, Totonicapán, Quiché y Quetzaltenango.</t>
  </si>
  <si>
    <t>Cobertura periodística en las   actividades: Comisión de presupuesto, Preconadur y Conadur en el departamento de Petén.</t>
  </si>
  <si>
    <t>Brindar apoyo para el traslado de insumos, mobiliario y equipo de las sedes departamentales de la Secretaría Presidencial de la Mujer.</t>
  </si>
  <si>
    <t>Trabajador Operativo III</t>
  </si>
  <si>
    <t>VL-5428</t>
  </si>
  <si>
    <t>Técnico III</t>
  </si>
  <si>
    <t>Jefa de Departamento de Interseccionalidad de Derechos e Interculturalidad</t>
  </si>
  <si>
    <t>VL-5444</t>
  </si>
  <si>
    <t>Jefa de Departamento de Coordinación Estratégica Sectorial y Territorial</t>
  </si>
  <si>
    <t>VL-5434</t>
  </si>
  <si>
    <t>Chiquimula, Chiquimula.</t>
  </si>
  <si>
    <t>VL-5416</t>
  </si>
  <si>
    <t>Participación en reunión para coordinar el acto de inauguración del Centro de Atención de Personas con Discapacidad en el departamento de Baja Verapaz.</t>
  </si>
  <si>
    <t>Participación en reunión para coordinar el acto de inauguración del Centro de Atención de Personas con Discapacidad en el departamento de Baja Verapaz .</t>
  </si>
  <si>
    <t>Cobertura periodística en la actividad "Encuentro regional de Oriente: Mujeres como agentes de cambio para la prevención comunitaria de la violencia sexual"  en el  departamento de Chiquimula.</t>
  </si>
  <si>
    <t>Traslado de personal de la Secretaría Presidencial de la Mujer de la Dirección de Gestión de Políticas Públicas para la Equidad Entre Hombres y Mujeres a los departamentos de Alta Verapaz y Baja Verapaz.</t>
  </si>
  <si>
    <t>VL-5456</t>
  </si>
  <si>
    <t xml:space="preserve">Quetzaltenango, Quetzaltenango. </t>
  </si>
  <si>
    <t>VL-5454</t>
  </si>
  <si>
    <t>Apoyo en la conducción del vehículo oficial para realizar el traslado de la señora Secretaria Ana Leticia Aguilar Theissen de la Secretaría Presidencial de la Mujer a Quetzaltenango,  Quetzaltenango.</t>
  </si>
  <si>
    <t>RG-L 151</t>
  </si>
  <si>
    <t>5083108-9</t>
  </si>
  <si>
    <t>Directora de análisis jurídico y control de convencionalidad</t>
  </si>
  <si>
    <t>Inglaterra, Reino Unido.</t>
  </si>
  <si>
    <t>VL-5421</t>
  </si>
  <si>
    <t>DEL 09/05/2022 AL 15/05/2022</t>
  </si>
  <si>
    <t>3.5</t>
  </si>
  <si>
    <t>DEL 24/05/2022 AL 27/05/2022</t>
  </si>
  <si>
    <t>Delfina Morataya Martínez</t>
  </si>
  <si>
    <t>5562072-8</t>
  </si>
  <si>
    <t>Ciudad de Panamá, Panamá</t>
  </si>
  <si>
    <t xml:space="preserve">Participar en la conferencia sobre "Fortalecimiento de la respuesta internacional a la violencia sexual relacionada con los conflictos" </t>
  </si>
  <si>
    <t>Guatemala, Panamá,  Madrid España, Londres Heathrow.</t>
  </si>
  <si>
    <t>Londres Heathrow, Madrid España, Costa Rica,  Guatemala</t>
  </si>
  <si>
    <t xml:space="preserve"> Quetzaltenango, Quetzaltenango; San Marcos, San Marcos; Totonicapán, Totonicapán; Santa Cruz del Quiché, Quiché.</t>
  </si>
  <si>
    <t xml:space="preserve"> Cobán, Alta Verapaz; San Jerónimo, Baja Verapaz.</t>
  </si>
  <si>
    <t>Directora de Gestión de Políticas Públicas para la Equidad entre Hombres y Mujeres.</t>
  </si>
  <si>
    <t>Traslado de Mobiliario y Equipo  desde la sede departamental de SEPREM Totonicapán hacia la Sede departamental de Quiché. Asesoría técnica y administrativa en procesos de informes y medios de verificación.</t>
  </si>
  <si>
    <t>Flores, Petén.</t>
  </si>
  <si>
    <t>Traslado de personal de la  Secretaría Presidencial de la Mujer a los departamentos de Quetzaltenango, San Marcos, Totonicapán y Quiché.</t>
  </si>
  <si>
    <t>Carla Felicita Quezada Rodríguez</t>
  </si>
  <si>
    <t>Traslado de personal de la Secretaría Presidencial de la Mujer de la Dirección de Gestión de Políticas Públicas para la Equidad Entre Hombres y Mujeres, al departamento de Quetzaltenango.</t>
  </si>
  <si>
    <t>Banrural</t>
  </si>
  <si>
    <t>3033203021</t>
  </si>
  <si>
    <t>Fuente 11</t>
  </si>
  <si>
    <t>TOTAL DE DEPOSITOS JUNIO DE 2022</t>
  </si>
  <si>
    <t>01/06/2022</t>
  </si>
  <si>
    <t>.</t>
  </si>
  <si>
    <t>Reposición de Fondo Rotativo Institucional, FR03 No. Fondo Constitución 1; No. Entrada 4; CUR de Regularización No. 322, por orden de la Tesorería Nacional.</t>
  </si>
  <si>
    <t>2638337</t>
  </si>
  <si>
    <t>Secretaria Presidencial de la Mujer</t>
  </si>
  <si>
    <t>DEL 25/05/2022 AL 28/05/2022</t>
  </si>
  <si>
    <t>Glenda Verónica Fión-Lizama Zetina</t>
  </si>
  <si>
    <t>3590499-2</t>
  </si>
  <si>
    <t>Servicios Profesionales</t>
  </si>
  <si>
    <t>Reunión con equipo técnico y administrativo para facilitar lineamientos institucionales en el marco de la territorialización de la PNPDIM y CPEG, en el departamento de Quetzaltenango.</t>
  </si>
  <si>
    <t>DEL  24/05/2022 AL 28/05/2022</t>
  </si>
  <si>
    <t>Perla Elizabeth Euler Pacay</t>
  </si>
  <si>
    <t>2004850-5</t>
  </si>
  <si>
    <t>Delegada Departamental de Alta Verapaz</t>
  </si>
  <si>
    <t>Participación en  el acto de inauguración del Centro de Atención de Personas con Discapacidad en el departamento de Baja Verapaz. Reunión con equipo técnico y administrativo para facilitar lineamientos institucionales en el marco de la territorialización de la PNPDIM y CPEG articulado al Control de Convecionalidad, lineamientos de políticas, planificación y presupuesto.</t>
  </si>
  <si>
    <t>Margarita Morales Sagastume</t>
  </si>
  <si>
    <t>6052169-4</t>
  </si>
  <si>
    <t>Delegada Departamental de Chiquimula</t>
  </si>
  <si>
    <t>Guatemala, Guatemala; Quetzaltenango, Quetzaltenango.</t>
  </si>
  <si>
    <t>Reunión con equipo técnico y administrativo para facilitar lineamientos institucionales en el marco de la territorialización de la PNPDIM y CPEG, articulado al Control de Convencionalidad, en el departamento de Quetzaltenango.</t>
  </si>
  <si>
    <t>Quintos Travel, Sociedad Anónima</t>
  </si>
  <si>
    <t>Estrategia de Participación en este espacio en virtud que aún deben fortalecerse y desarrollarse espacios y mecanismos nacionales que permitan fortalecer la prevención, atención, sanción y reparación de la violencia contra la mujeres, en especial en respuesta a los compromisos nacionales e internacionales que el país a suscrito, en especial la Convención para la Eliminación de la Discriminación conta la Mujer (CEDAW), la Convención Interamericana para prevenir, sancionar y erradicar la violencia contra la mujer "Convención de Belem Do Pará", la Resolución 1325 del Concejo de Seguridad de Naciones Unidas y Resoluciones Conexas, la Política Nacional de Promoción y Desarrollo Integral de las Mujeres PNPDIM y PEO 2008-2023, el Plan Nacional de Prevención y Erradicación de la Violencia Intrafamiliar y Contra las Mujeres 2020-2029, el Plan de Acción Nacional sobre Mujeres, Paz y Seguridad y en respuesta a mecanismos interinstitucionales tales como Mesa Interinstitucional sobre Mujeres, Paz y Seguridad en la que la Seprem participa como secretaría técnica y la coordinación con las instituciones que la integran.</t>
  </si>
  <si>
    <t>Pago de un boleto aéreo ida y regreso de: Guatemala-Inglaterra, Reino Unido para una persona Licda. Jeanie Herrera Nájera quien participará en la conferencia sobre "Fortalecimiento de la respuesta internacional a la violencia sexual relacionada con los conflictos" del 11 al 13 de mayo  del año 2022 a realizarse en Wiston House, Inglaterra, Reino Unido; salida del 09/05/2022 y regreso 15/05/2022, según Solicitud para la Adquisición de Servicio y Compra de Materiales No. 013913 de fecha 06/05/2022 y Memorando Interno Ref. SPM-DA-228-05-2022 de fecha 06/05/2022.</t>
  </si>
  <si>
    <t xml:space="preserve"> CUR No. 446</t>
  </si>
  <si>
    <t xml:space="preserve"> CUR No. 447</t>
  </si>
  <si>
    <t xml:space="preserve"> CUR No. 448</t>
  </si>
  <si>
    <t>RG-L 150</t>
  </si>
  <si>
    <t>Servicios Técnicos</t>
  </si>
  <si>
    <t>VL-5445</t>
  </si>
  <si>
    <t>VL-5453</t>
  </si>
  <si>
    <t>San Jerónimo, Baja Verapaz; Guatemala, Guatemala; Quetzaltenango, Quetzaltenango.</t>
  </si>
  <si>
    <t>Participación en Fortalecimiento de la respuesta internacional a la violencia sexual relacionada con los conflictos; La conferencia permitió a los participantes, discutir y acordar un enfoque para fortalecer las respuestas internacionales para abordar la violencia sexual relacionada con los conflictos (VSRC), basándose en presentaciones de expertos y puntos de vista de primera línea. Así mismo, se exploraron lecciones de la respuesta a los conflictos actuales (incluyendo Ucrania) desde una perspectiva de igualdad sobre VSRC y se analizó que significaría el abordaje del tema para una posible nueva Convención VSRC.</t>
  </si>
  <si>
    <t xml:space="preserve">Participación en la Trigésima Novena Asamblea de Delegadas de la Comisión Interamericana de Mujeres -CIM-; La estrategia de participación en este espacio tomando en cuenta que es un mecanismo internacional donde se abordan temas para el avance de las mujeres en esta oportunidad el enfoque que se dió en la actividad fue sobre el desarrollo económico de las mujeres, se conocieron las buenas prácticas de otros países que pueden abordarse estratégicamente para el empoderamiento económico de las mujeres de una manera integral.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</si>
</sst>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Q-100A]* #,##0.000_ ;_-[$Q-100A]* \-#,##0.000\ ;_-[$Q-100A]* &quot;-&quot;??_ ;_-@_ "/>
    <numFmt numFmtId="169" formatCode="&quot;Q&quot;#,##0.00"/>
    <numFmt numFmtId="170" formatCode="_-[$€]* #,##0.00_-;\-[$€]* #,##0.00_-;_-[$€]* &quot;-&quot;??_-;_-@_-"/>
    <numFmt numFmtId="171" formatCode="_-[$Q-100A]* #,##0.00_-;\-[$Q-100A]* #,##0.00_-;_-[$Q-100A]* &quot;-&quot;??_-;_-@_-"/>
    <numFmt numFmtId="172" formatCode="dd/mm/yyyy;@"/>
  </numFmts>
  <fonts count="52">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12"/>
      <color theme="1"/>
      <name val="Calibri"/>
      <family val="2"/>
      <scheme val="minor"/>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b/>
      <sz val="14"/>
      <color theme="1"/>
      <name val="Calibri"/>
      <family val="2"/>
      <scheme val="minor"/>
    </font>
    <font>
      <b/>
      <sz val="16"/>
      <color theme="1"/>
      <name val="Calibri"/>
      <family val="2"/>
      <scheme val="minor"/>
    </font>
    <font>
      <b/>
      <sz val="12"/>
      <color indexed="8"/>
      <name val="Calibri"/>
      <family val="2"/>
    </font>
    <font>
      <sz val="11"/>
      <color indexed="8"/>
      <name val="Calibri"/>
      <family val="2"/>
    </font>
    <font>
      <b/>
      <sz val="9"/>
      <color rgb="FF000000"/>
      <name val="Arial"/>
      <family val="2"/>
    </font>
    <font>
      <sz val="24"/>
      <name val="Albertus Medium"/>
      <family val="2"/>
    </font>
    <font>
      <b/>
      <sz val="7"/>
      <color indexed="8"/>
      <name val="Albertus Medium"/>
      <family val="2"/>
    </font>
    <font>
      <b/>
      <sz val="7"/>
      <color theme="1"/>
      <name val="Albertus Medium"/>
      <family val="2"/>
    </font>
    <font>
      <sz val="8"/>
      <color theme="1"/>
      <name val="Albertus Medium"/>
      <family val="2"/>
    </font>
    <font>
      <b/>
      <sz val="11"/>
      <color theme="1"/>
      <name val="Albertus Medium"/>
      <family val="2"/>
    </font>
    <font>
      <sz val="8"/>
      <color rgb="FF000000"/>
      <name val="Albertus Medium"/>
      <family val="2"/>
    </font>
    <font>
      <b/>
      <sz val="8"/>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b/>
      <sz val="12"/>
      <name val="Albertus Medium"/>
      <family val="2"/>
    </font>
    <font>
      <sz val="7"/>
      <color theme="1"/>
      <name val="Albertus Medium"/>
      <family val="2"/>
    </font>
    <font>
      <sz val="10"/>
      <name val="Albertus Medium"/>
      <family val="2"/>
    </font>
    <font>
      <b/>
      <sz val="10"/>
      <color indexed="8"/>
      <name val="Albertus Medium"/>
      <family val="2"/>
    </font>
    <font>
      <b/>
      <sz val="10"/>
      <name val="Albertus Medium"/>
      <family val="2"/>
    </font>
    <font>
      <u/>
      <sz val="10"/>
      <name val="Albertus Medium"/>
      <family val="2"/>
    </font>
    <font>
      <b/>
      <sz val="12"/>
      <name val="Calibri"/>
      <family val="2"/>
      <scheme val="minor"/>
    </font>
    <font>
      <b/>
      <sz val="11"/>
      <color indexed="8"/>
      <name val="Calibri"/>
      <family val="2"/>
      <scheme val="minor"/>
    </font>
    <font>
      <b/>
      <sz val="9"/>
      <color indexed="8"/>
      <name val="Calibri"/>
      <family val="2"/>
      <scheme val="minor"/>
    </font>
    <font>
      <b/>
      <sz val="10"/>
      <color indexed="8"/>
      <name val="Calibri"/>
      <family val="2"/>
      <scheme val="minor"/>
    </font>
    <font>
      <sz val="10"/>
      <name val="Calibri"/>
      <family val="2"/>
      <scheme val="minor"/>
    </font>
    <font>
      <b/>
      <sz val="12"/>
      <color indexed="8"/>
      <name val="Calibri"/>
      <family val="2"/>
      <scheme val="minor"/>
    </font>
    <font>
      <b/>
      <sz val="11"/>
      <name val="Calibri"/>
      <family val="2"/>
      <scheme val="minor"/>
    </font>
    <font>
      <b/>
      <sz val="12"/>
      <color theme="1"/>
      <name val="Albertus Medium"/>
    </font>
    <font>
      <sz val="8"/>
      <color indexed="8"/>
      <name val="Calibri"/>
      <family val="2"/>
      <scheme val="minor"/>
    </font>
    <font>
      <sz val="8"/>
      <color theme="1"/>
      <name val="Calibri"/>
      <family val="2"/>
      <scheme val="minor"/>
    </font>
    <font>
      <sz val="8"/>
      <color rgb="FF000000"/>
      <name val="Calibri"/>
      <family val="2"/>
      <scheme val="minor"/>
    </font>
    <font>
      <sz val="7"/>
      <color theme="1"/>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8"/>
      <name val="Albertus Medium"/>
      <family val="2"/>
    </font>
    <font>
      <sz val="10"/>
      <color indexed="8"/>
      <name val="Calibri"/>
      <family val="2"/>
      <scheme val="minor"/>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10"/>
      </patternFill>
    </fill>
    <fill>
      <patternFill patternType="solid">
        <fgColor theme="0" tint="-0.249977111117893"/>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34998626667073579"/>
        <bgColor indexed="64"/>
      </patternFill>
    </fill>
    <fill>
      <patternFill patternType="solid">
        <fgColor rgb="FFBFBFB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s>
  <cellStyleXfs count="49">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10" fillId="0" borderId="0"/>
    <xf numFmtId="0" fontId="2" fillId="0" borderId="0"/>
    <xf numFmtId="166" fontId="2" fillId="0" borderId="0" applyFont="0" applyFill="0" applyBorder="0" applyAlignment="0" applyProtection="0"/>
    <xf numFmtId="17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4"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352">
    <xf numFmtId="0" fontId="0" fillId="0" borderId="0" xfId="0"/>
    <xf numFmtId="0" fontId="1" fillId="0" borderId="0" xfId="1"/>
    <xf numFmtId="0" fontId="1" fillId="0" borderId="0" xfId="1" applyAlignment="1">
      <alignment vertical="center"/>
    </xf>
    <xf numFmtId="0" fontId="1" fillId="0" borderId="0" xfId="1" applyFill="1"/>
    <xf numFmtId="0" fontId="1" fillId="0" borderId="0" xfId="1" applyAlignment="1">
      <alignment horizontal="center"/>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6" fillId="5" borderId="14" xfId="2" applyFont="1" applyFill="1" applyBorder="1" applyAlignment="1">
      <alignment horizontal="center" vertical="center" wrapText="1"/>
    </xf>
    <xf numFmtId="0" fontId="6" fillId="5" borderId="15" xfId="2" applyFont="1" applyFill="1" applyBorder="1" applyAlignment="1">
      <alignment horizontal="center" vertical="center" wrapText="1"/>
    </xf>
    <xf numFmtId="164" fontId="6" fillId="5" borderId="15" xfId="2" applyNumberFormat="1" applyFont="1" applyFill="1" applyBorder="1" applyAlignment="1">
      <alignment horizontal="center" vertical="center" wrapText="1"/>
    </xf>
    <xf numFmtId="0" fontId="6" fillId="5" borderId="16" xfId="2" applyFont="1" applyFill="1" applyBorder="1" applyAlignment="1">
      <alignment horizontal="center" vertical="center" wrapText="1"/>
    </xf>
    <xf numFmtId="49" fontId="7" fillId="0" borderId="17" xfId="1" applyNumberFormat="1" applyFont="1" applyFill="1" applyBorder="1" applyAlignment="1">
      <alignment horizontal="center" vertical="center"/>
    </xf>
    <xf numFmtId="15" fontId="7" fillId="0" borderId="18" xfId="1" applyNumberFormat="1" applyFont="1" applyFill="1" applyBorder="1" applyAlignment="1">
      <alignment horizontal="center" vertical="center"/>
    </xf>
    <xf numFmtId="0" fontId="7" fillId="0" borderId="18" xfId="1" applyFont="1" applyFill="1" applyBorder="1" applyAlignment="1">
      <alignment horizontal="left" vertical="center" wrapText="1"/>
    </xf>
    <xf numFmtId="164" fontId="7" fillId="0" borderId="1"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xf>
    <xf numFmtId="0" fontId="1" fillId="0" borderId="0" xfId="1" applyFill="1" applyBorder="1"/>
    <xf numFmtId="49" fontId="7" fillId="0" borderId="20" xfId="1" applyNumberFormat="1" applyFont="1" applyFill="1" applyBorder="1" applyAlignment="1">
      <alignment horizontal="center" vertical="center"/>
    </xf>
    <xf numFmtId="0" fontId="7" fillId="0" borderId="19" xfId="12" applyNumberFormat="1" applyFont="1" applyFill="1" applyBorder="1" applyAlignment="1">
      <alignment horizontal="center" vertical="center" wrapText="1"/>
    </xf>
    <xf numFmtId="0" fontId="7" fillId="0" borderId="1" xfId="1" applyFont="1" applyFill="1" applyBorder="1" applyAlignment="1">
      <alignment horizontal="left" vertical="center" wrapText="1"/>
    </xf>
    <xf numFmtId="0" fontId="7" fillId="0" borderId="1" xfId="1" applyNumberFormat="1" applyFont="1" applyFill="1" applyBorder="1" applyAlignment="1">
      <alignment horizontal="left" vertical="center" wrapText="1"/>
    </xf>
    <xf numFmtId="15" fontId="7" fillId="0" borderId="1" xfId="1" applyNumberFormat="1" applyFont="1" applyFill="1" applyBorder="1" applyAlignment="1">
      <alignment horizontal="center" vertical="center"/>
    </xf>
    <xf numFmtId="0" fontId="8" fillId="0" borderId="1" xfId="1" applyFont="1" applyFill="1" applyBorder="1" applyAlignment="1">
      <alignment horizontal="left" vertical="center" wrapText="1"/>
    </xf>
    <xf numFmtId="0" fontId="9" fillId="0" borderId="0" xfId="2" applyNumberFormat="1" applyFont="1" applyFill="1" applyBorder="1" applyAlignment="1">
      <alignment horizontal="center" vertical="center"/>
    </xf>
    <xf numFmtId="0" fontId="0" fillId="0" borderId="0" xfId="0" applyFill="1" applyBorder="1" applyAlignment="1">
      <alignment horizontal="center"/>
    </xf>
    <xf numFmtId="0" fontId="0" fillId="0" borderId="0" xfId="0" applyFill="1" applyBorder="1"/>
    <xf numFmtId="164" fontId="9" fillId="0" borderId="0" xfId="2" applyNumberFormat="1" applyFont="1" applyFill="1" applyBorder="1" applyAlignment="1">
      <alignment horizontal="center" vertical="center"/>
    </xf>
    <xf numFmtId="0" fontId="8" fillId="0" borderId="1" xfId="12" applyNumberFormat="1" applyFont="1" applyFill="1" applyBorder="1" applyAlignment="1">
      <alignment horizontal="justify" vertical="justify" wrapText="1"/>
    </xf>
    <xf numFmtId="49" fontId="7" fillId="0" borderId="20" xfId="12" applyNumberFormat="1" applyFont="1" applyFill="1" applyBorder="1" applyAlignment="1">
      <alignment horizontal="center" vertical="center"/>
    </xf>
    <xf numFmtId="15" fontId="7" fillId="0" borderId="1" xfId="12" applyNumberFormat="1" applyFont="1" applyFill="1" applyBorder="1" applyAlignment="1">
      <alignment horizontal="center" vertical="center"/>
    </xf>
    <xf numFmtId="0" fontId="7" fillId="0" borderId="18" xfId="12" applyFont="1" applyFill="1" applyBorder="1" applyAlignment="1">
      <alignment horizontal="left" vertical="center" wrapText="1"/>
    </xf>
    <xf numFmtId="49" fontId="7" fillId="0" borderId="17" xfId="12" applyNumberFormat="1" applyFont="1" applyFill="1" applyBorder="1" applyAlignment="1">
      <alignment horizontal="center" vertical="center"/>
    </xf>
    <xf numFmtId="15" fontId="7" fillId="0" borderId="18" xfId="12" applyNumberFormat="1" applyFont="1" applyFill="1" applyBorder="1" applyAlignment="1">
      <alignment horizontal="center" vertical="center"/>
    </xf>
    <xf numFmtId="0" fontId="8" fillId="0" borderId="18" xfId="12" applyNumberFormat="1" applyFont="1" applyFill="1" applyBorder="1" applyAlignment="1">
      <alignment horizontal="justify" vertical="justify" wrapText="1"/>
    </xf>
    <xf numFmtId="164" fontId="9" fillId="6" borderId="1" xfId="2" applyNumberFormat="1" applyFont="1" applyFill="1" applyBorder="1" applyAlignment="1">
      <alignment vertical="center"/>
    </xf>
    <xf numFmtId="49" fontId="7" fillId="2" borderId="20" xfId="12" applyNumberFormat="1" applyFont="1" applyFill="1" applyBorder="1" applyAlignment="1">
      <alignment horizontal="center" vertical="center"/>
    </xf>
    <xf numFmtId="0" fontId="0" fillId="0" borderId="0" xfId="0" applyFill="1"/>
    <xf numFmtId="169" fontId="13" fillId="0" borderId="0" xfId="12" applyNumberFormat="1" applyFont="1" applyFill="1" applyBorder="1" applyAlignment="1">
      <alignment vertical="center"/>
    </xf>
    <xf numFmtId="0" fontId="13" fillId="0" borderId="0" xfId="12" applyFont="1" applyFill="1" applyBorder="1" applyAlignment="1">
      <alignment vertical="center"/>
    </xf>
    <xf numFmtId="164" fontId="1" fillId="0" borderId="0" xfId="1" applyNumberFormat="1"/>
    <xf numFmtId="0" fontId="17" fillId="0" borderId="25" xfId="2"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6" xfId="2" applyFont="1" applyFill="1" applyBorder="1" applyAlignment="1">
      <alignment horizontal="center" vertical="center" wrapText="1"/>
    </xf>
    <xf numFmtId="164" fontId="17" fillId="0" borderId="26" xfId="2" applyNumberFormat="1" applyFont="1" applyFill="1" applyBorder="1" applyAlignment="1">
      <alignment horizontal="center" vertical="center" wrapText="1"/>
    </xf>
    <xf numFmtId="0" fontId="18" fillId="0" borderId="26" xfId="1" applyFont="1" applyFill="1" applyBorder="1" applyAlignment="1">
      <alignment horizontal="center" vertical="center" wrapText="1"/>
    </xf>
    <xf numFmtId="4" fontId="18" fillId="0" borderId="26" xfId="1" applyNumberFormat="1" applyFont="1" applyFill="1" applyBorder="1" applyAlignment="1">
      <alignment horizontal="center" vertical="center" wrapText="1"/>
    </xf>
    <xf numFmtId="0" fontId="18" fillId="0" borderId="27" xfId="1" applyFont="1" applyFill="1" applyBorder="1" applyAlignment="1">
      <alignment horizontal="center" vertical="center" wrapText="1"/>
    </xf>
    <xf numFmtId="0" fontId="5" fillId="0" borderId="0" xfId="0" applyFont="1" applyFill="1" applyAlignment="1">
      <alignment horizontal="center"/>
    </xf>
    <xf numFmtId="0" fontId="26" fillId="0" borderId="0" xfId="1" applyFont="1" applyFill="1"/>
    <xf numFmtId="4" fontId="26" fillId="0" borderId="0" xfId="1" applyNumberFormat="1" applyFont="1" applyFill="1"/>
    <xf numFmtId="0" fontId="23" fillId="0" borderId="0" xfId="0" applyFont="1" applyFill="1" applyBorder="1" applyAlignment="1">
      <alignment vertical="center"/>
    </xf>
    <xf numFmtId="0" fontId="26" fillId="0" borderId="0" xfId="0" applyFont="1" applyFill="1"/>
    <xf numFmtId="0" fontId="23" fillId="0" borderId="0" xfId="0" applyFont="1" applyFill="1" applyBorder="1" applyAlignment="1">
      <alignment vertical="center" wrapText="1"/>
    </xf>
    <xf numFmtId="0" fontId="26" fillId="0" borderId="0" xfId="1" applyFont="1" applyFill="1" applyAlignment="1">
      <alignment horizontal="center" vertical="center"/>
    </xf>
    <xf numFmtId="0" fontId="26" fillId="0" borderId="0" xfId="1" applyFont="1" applyAlignment="1">
      <alignment horizontal="center" vertical="center"/>
    </xf>
    <xf numFmtId="0" fontId="26" fillId="0" borderId="0" xfId="0" applyFont="1"/>
    <xf numFmtId="0" fontId="26" fillId="0" borderId="0" xfId="1" applyFont="1"/>
    <xf numFmtId="0" fontId="17" fillId="3" borderId="21" xfId="0" applyFont="1" applyFill="1" applyBorder="1" applyAlignment="1">
      <alignment horizontal="center" vertical="center" wrapText="1"/>
    </xf>
    <xf numFmtId="164" fontId="17" fillId="3" borderId="21" xfId="2" applyNumberFormat="1" applyFont="1" applyFill="1" applyBorder="1" applyAlignment="1">
      <alignment horizontal="center" vertical="center" wrapText="1"/>
    </xf>
    <xf numFmtId="0" fontId="18" fillId="4" borderId="21" xfId="1" applyFont="1" applyFill="1" applyBorder="1" applyAlignment="1">
      <alignment horizontal="center" vertical="center" wrapText="1"/>
    </xf>
    <xf numFmtId="0" fontId="18" fillId="4" borderId="16" xfId="1" applyFont="1" applyFill="1" applyBorder="1" applyAlignment="1">
      <alignment horizontal="center" vertical="center" wrapText="1"/>
    </xf>
    <xf numFmtId="0" fontId="29" fillId="0" borderId="0" xfId="1" applyFont="1" applyAlignment="1">
      <alignment horizontal="center" vertical="center" wrapText="1"/>
    </xf>
    <xf numFmtId="0" fontId="29" fillId="0" borderId="0" xfId="1" applyFont="1" applyAlignment="1">
      <alignment vertical="top" wrapText="1"/>
    </xf>
    <xf numFmtId="0" fontId="20" fillId="0" borderId="0" xfId="1" applyFont="1" applyAlignment="1">
      <alignment horizontal="right"/>
    </xf>
    <xf numFmtId="0" fontId="26" fillId="0" borderId="0" xfId="1" applyFont="1" applyBorder="1"/>
    <xf numFmtId="0" fontId="20" fillId="0" borderId="0" xfId="0" applyFont="1"/>
    <xf numFmtId="0" fontId="18" fillId="4" borderId="27" xfId="1" applyFont="1" applyFill="1" applyBorder="1" applyAlignment="1">
      <alignment horizontal="center" vertical="center" wrapText="1"/>
    </xf>
    <xf numFmtId="0" fontId="20" fillId="0" borderId="26" xfId="1" applyFont="1" applyBorder="1"/>
    <xf numFmtId="0" fontId="20" fillId="0" borderId="27" xfId="1" applyFont="1" applyBorder="1"/>
    <xf numFmtId="0" fontId="20" fillId="0" borderId="0" xfId="1" applyFont="1"/>
    <xf numFmtId="0" fontId="30" fillId="0" borderId="0" xfId="13" applyFont="1"/>
    <xf numFmtId="4" fontId="30" fillId="0" borderId="0" xfId="13" applyNumberFormat="1" applyFont="1"/>
    <xf numFmtId="49" fontId="31" fillId="0" borderId="0" xfId="1" applyNumberFormat="1" applyFont="1" applyFill="1" applyBorder="1" applyAlignment="1">
      <alignment horizontal="center" vertical="center"/>
    </xf>
    <xf numFmtId="0" fontId="32" fillId="0" borderId="0" xfId="13" applyFont="1" applyBorder="1"/>
    <xf numFmtId="0" fontId="30" fillId="0" borderId="0" xfId="13" applyFont="1" applyBorder="1"/>
    <xf numFmtId="0" fontId="30" fillId="0" borderId="0" xfId="13" applyFont="1" applyBorder="1" applyAlignment="1">
      <alignment horizontal="centerContinuous"/>
    </xf>
    <xf numFmtId="0" fontId="33" fillId="0" borderId="0" xfId="13" applyFont="1" applyBorder="1" applyAlignment="1">
      <alignment horizontal="centerContinuous"/>
    </xf>
    <xf numFmtId="4" fontId="30" fillId="0" borderId="0" xfId="13" applyNumberFormat="1" applyFont="1" applyBorder="1"/>
    <xf numFmtId="0" fontId="5" fillId="0" borderId="0" xfId="0" applyFont="1" applyAlignment="1">
      <alignment horizontal="left"/>
    </xf>
    <xf numFmtId="49" fontId="37" fillId="0" borderId="0" xfId="1" applyNumberFormat="1" applyFont="1" applyFill="1" applyBorder="1" applyAlignment="1">
      <alignment horizontal="center" vertical="center"/>
    </xf>
    <xf numFmtId="0" fontId="38" fillId="0" borderId="0" xfId="13" applyFont="1"/>
    <xf numFmtId="4" fontId="38" fillId="0" borderId="0" xfId="13" applyNumberFormat="1" applyFont="1"/>
    <xf numFmtId="49" fontId="39" fillId="0" borderId="0" xfId="1" applyNumberFormat="1" applyFont="1" applyFill="1" applyBorder="1" applyAlignment="1">
      <alignment horizontal="center" vertical="center"/>
    </xf>
    <xf numFmtId="0" fontId="34" fillId="0" borderId="0" xfId="13" applyFont="1" applyBorder="1"/>
    <xf numFmtId="4" fontId="34" fillId="0" borderId="0" xfId="13" applyNumberFormat="1" applyFont="1" applyBorder="1"/>
    <xf numFmtId="0" fontId="21" fillId="0" borderId="0" xfId="0" applyFont="1" applyAlignment="1">
      <alignment horizontal="justify" vertical="center" wrapText="1"/>
    </xf>
    <xf numFmtId="0" fontId="19" fillId="0" borderId="0" xfId="0" applyFont="1"/>
    <xf numFmtId="0" fontId="23" fillId="0" borderId="0" xfId="0" applyFont="1" applyAlignment="1">
      <alignment horizontal="right"/>
    </xf>
    <xf numFmtId="0" fontId="22" fillId="0" borderId="0" xfId="0" applyFont="1"/>
    <xf numFmtId="0" fontId="30" fillId="0" borderId="0" xfId="14" applyFont="1"/>
    <xf numFmtId="0" fontId="26" fillId="0" borderId="0" xfId="1" applyFont="1" applyAlignment="1">
      <alignment horizontal="center"/>
    </xf>
    <xf numFmtId="0" fontId="1" fillId="0" borderId="0" xfId="1"/>
    <xf numFmtId="0" fontId="0" fillId="0" borderId="0" xfId="0" applyFill="1"/>
    <xf numFmtId="0" fontId="26" fillId="0" borderId="0" xfId="0" applyFont="1"/>
    <xf numFmtId="0" fontId="26" fillId="0" borderId="0" xfId="1" applyFont="1"/>
    <xf numFmtId="164" fontId="13" fillId="6" borderId="41" xfId="2" applyNumberFormat="1" applyFont="1" applyFill="1" applyBorder="1" applyAlignment="1">
      <alignment vertical="center"/>
    </xf>
    <xf numFmtId="164" fontId="9" fillId="6" borderId="42" xfId="2" applyNumberFormat="1" applyFont="1" applyFill="1" applyBorder="1" applyAlignment="1">
      <alignment vertical="center"/>
    </xf>
    <xf numFmtId="0" fontId="45" fillId="0" borderId="0" xfId="1" applyFont="1" applyAlignment="1">
      <alignment vertical="top" wrapText="1"/>
    </xf>
    <xf numFmtId="44" fontId="43" fillId="0" borderId="1" xfId="38" applyFont="1" applyFill="1" applyBorder="1" applyAlignment="1">
      <alignment horizontal="center" vertical="center" wrapText="1"/>
    </xf>
    <xf numFmtId="0" fontId="30" fillId="0" borderId="0" xfId="14" applyFont="1" applyAlignment="1">
      <alignment vertical="center"/>
    </xf>
    <xf numFmtId="0" fontId="46" fillId="0" borderId="24" xfId="1" applyFont="1" applyBorder="1" applyAlignment="1">
      <alignment horizontal="center" vertical="center" wrapText="1"/>
    </xf>
    <xf numFmtId="0" fontId="1" fillId="0" borderId="0" xfId="1" applyBorder="1"/>
    <xf numFmtId="0" fontId="1" fillId="0" borderId="0" xfId="1" applyBorder="1" applyAlignment="1">
      <alignment horizontal="center"/>
    </xf>
    <xf numFmtId="0" fontId="47" fillId="0" borderId="0" xfId="1" applyFont="1" applyBorder="1" applyAlignment="1">
      <alignment horizontal="center"/>
    </xf>
    <xf numFmtId="44" fontId="47" fillId="0" borderId="0" xfId="1" applyNumberFormat="1" applyFont="1" applyBorder="1"/>
    <xf numFmtId="44" fontId="46" fillId="0" borderId="1" xfId="38" applyFont="1" applyFill="1" applyBorder="1" applyAlignment="1">
      <alignment horizontal="center" vertical="center" wrapText="1"/>
    </xf>
    <xf numFmtId="0" fontId="1" fillId="0" borderId="0" xfId="1"/>
    <xf numFmtId="0" fontId="0" fillId="0" borderId="0" xfId="0" applyFill="1"/>
    <xf numFmtId="49" fontId="31" fillId="0" borderId="0" xfId="1" applyNumberFormat="1" applyFont="1" applyFill="1" applyBorder="1" applyAlignment="1">
      <alignment horizontal="center" vertical="center"/>
    </xf>
    <xf numFmtId="0" fontId="43" fillId="0" borderId="1" xfId="1" applyFont="1" applyBorder="1" applyAlignment="1">
      <alignment horizontal="center" vertical="center" wrapText="1"/>
    </xf>
    <xf numFmtId="44" fontId="46" fillId="0" borderId="41" xfId="38" applyFont="1" applyFill="1" applyBorder="1" applyAlignment="1">
      <alignment horizontal="center" vertical="center" wrapText="1"/>
    </xf>
    <xf numFmtId="0" fontId="43" fillId="0" borderId="1" xfId="1" applyFont="1" applyFill="1" applyBorder="1" applyAlignment="1">
      <alignment horizontal="center" vertical="center" wrapText="1"/>
    </xf>
    <xf numFmtId="14" fontId="43" fillId="0" borderId="1" xfId="1" applyNumberFormat="1" applyFont="1" applyFill="1" applyBorder="1" applyAlignment="1">
      <alignment horizontal="center" vertical="center" wrapText="1"/>
    </xf>
    <xf numFmtId="44" fontId="47" fillId="0" borderId="49" xfId="1" applyNumberFormat="1" applyFont="1" applyBorder="1"/>
    <xf numFmtId="0" fontId="46" fillId="0" borderId="1" xfId="1" applyFont="1" applyFill="1" applyBorder="1" applyAlignment="1">
      <alignment horizontal="center" vertical="center" wrapText="1"/>
    </xf>
    <xf numFmtId="44" fontId="46" fillId="0" borderId="18" xfId="38" applyFont="1" applyFill="1" applyBorder="1" applyAlignment="1">
      <alignment horizontal="center" vertical="center" wrapText="1"/>
    </xf>
    <xf numFmtId="0" fontId="20" fillId="0" borderId="26" xfId="1" applyFont="1" applyBorder="1" applyAlignment="1">
      <alignment horizontal="center"/>
    </xf>
    <xf numFmtId="0" fontId="18" fillId="4" borderId="26" xfId="1" applyFont="1" applyFill="1" applyBorder="1" applyAlignment="1">
      <alignment horizontal="center" vertical="center" wrapText="1"/>
    </xf>
    <xf numFmtId="0" fontId="20" fillId="0" borderId="0" xfId="0" applyFont="1" applyAlignment="1">
      <alignment horizontal="center"/>
    </xf>
    <xf numFmtId="165" fontId="26" fillId="0" borderId="0" xfId="1" applyNumberFormat="1" applyFont="1"/>
    <xf numFmtId="164" fontId="20" fillId="0" borderId="26" xfId="1" applyNumberFormat="1" applyFont="1" applyBorder="1" applyAlignment="1">
      <alignment horizontal="center" vertical="center" wrapText="1"/>
    </xf>
    <xf numFmtId="0" fontId="44" fillId="0" borderId="1" xfId="0" quotePrefix="1" applyFont="1" applyBorder="1" applyAlignment="1">
      <alignment horizontal="center" vertical="center" wrapText="1"/>
    </xf>
    <xf numFmtId="4" fontId="43" fillId="0" borderId="1" xfId="1" applyNumberFormat="1" applyFont="1" applyBorder="1" applyAlignment="1">
      <alignment horizontal="center" vertical="center" wrapText="1"/>
    </xf>
    <xf numFmtId="4" fontId="26" fillId="0" borderId="0" xfId="1" applyNumberFormat="1" applyFont="1"/>
    <xf numFmtId="0" fontId="27" fillId="0" borderId="0" xfId="1" applyFont="1" applyAlignment="1">
      <alignment horizontal="center" wrapText="1"/>
    </xf>
    <xf numFmtId="0" fontId="6" fillId="5" borderId="50" xfId="2" applyFont="1" applyFill="1" applyBorder="1" applyAlignment="1">
      <alignment horizontal="center" vertical="center" wrapText="1"/>
    </xf>
    <xf numFmtId="0" fontId="15" fillId="8" borderId="15" xfId="0" applyFont="1" applyFill="1" applyBorder="1" applyAlignment="1">
      <alignment horizontal="center" vertical="center" wrapText="1"/>
    </xf>
    <xf numFmtId="164" fontId="6" fillId="5" borderId="51" xfId="2" applyNumberFormat="1" applyFont="1" applyFill="1" applyBorder="1" applyAlignment="1">
      <alignment horizontal="center" vertical="center" wrapText="1"/>
    </xf>
    <xf numFmtId="0" fontId="6" fillId="5" borderId="52" xfId="2" applyFont="1" applyFill="1" applyBorder="1" applyAlignment="1">
      <alignment horizontal="center" vertical="center" wrapText="1"/>
    </xf>
    <xf numFmtId="0" fontId="5" fillId="0" borderId="24" xfId="0" applyFont="1" applyBorder="1" applyAlignment="1">
      <alignment vertical="center" wrapText="1"/>
    </xf>
    <xf numFmtId="171" fontId="35" fillId="7" borderId="41" xfId="1" applyNumberFormat="1" applyFont="1" applyFill="1" applyBorder="1" applyAlignment="1">
      <alignment vertical="center"/>
    </xf>
    <xf numFmtId="168" fontId="36" fillId="7" borderId="41" xfId="1" applyNumberFormat="1" applyFont="1" applyFill="1" applyBorder="1" applyAlignment="1">
      <alignment horizontal="center" vertical="justify"/>
    </xf>
    <xf numFmtId="168" fontId="36" fillId="7" borderId="42" xfId="1" applyNumberFormat="1" applyFont="1" applyFill="1" applyBorder="1" applyAlignment="1">
      <alignment horizontal="center" vertical="center"/>
    </xf>
    <xf numFmtId="164" fontId="16" fillId="2" borderId="1" xfId="12" applyNumberFormat="1" applyFont="1" applyFill="1" applyBorder="1" applyAlignment="1">
      <alignment vertical="center" wrapText="1"/>
    </xf>
    <xf numFmtId="164" fontId="16" fillId="2" borderId="20" xfId="12" applyNumberFormat="1" applyFont="1" applyFill="1" applyBorder="1" applyAlignment="1">
      <alignment vertical="center" wrapText="1"/>
    </xf>
    <xf numFmtId="164" fontId="16" fillId="2" borderId="19" xfId="12" applyNumberFormat="1" applyFont="1" applyFill="1" applyBorder="1" applyAlignment="1">
      <alignment vertical="center" wrapText="1"/>
    </xf>
    <xf numFmtId="0" fontId="42" fillId="0" borderId="28" xfId="2" applyFont="1" applyFill="1" applyBorder="1" applyAlignment="1">
      <alignment horizontal="center" vertical="center" wrapText="1"/>
    </xf>
    <xf numFmtId="14" fontId="42" fillId="0" borderId="2" xfId="0" applyNumberFormat="1" applyFont="1" applyFill="1" applyBorder="1" applyAlignment="1">
      <alignment horizontal="center" vertical="center" wrapText="1"/>
    </xf>
    <xf numFmtId="0" fontId="43" fillId="0" borderId="18" xfId="1" applyFont="1" applyFill="1" applyBorder="1" applyAlignment="1">
      <alignment horizontal="center" vertical="center" wrapText="1"/>
    </xf>
    <xf numFmtId="0" fontId="46" fillId="0" borderId="2" xfId="0" applyFont="1" applyFill="1" applyBorder="1" applyAlignment="1">
      <alignment horizontal="justify" vertical="center" wrapText="1"/>
    </xf>
    <xf numFmtId="0" fontId="46" fillId="0" borderId="24" xfId="1" applyFont="1" applyFill="1" applyBorder="1" applyAlignment="1">
      <alignment horizontal="center" vertical="center" wrapText="1"/>
    </xf>
    <xf numFmtId="0" fontId="44" fillId="0" borderId="1" xfId="0" applyFont="1" applyFill="1" applyBorder="1" applyAlignment="1">
      <alignment horizontal="justify" vertical="center" wrapText="1"/>
    </xf>
    <xf numFmtId="0" fontId="46" fillId="0" borderId="1" xfId="0" applyFont="1" applyFill="1" applyBorder="1" applyAlignment="1">
      <alignment horizontal="justify" vertical="center" wrapText="1"/>
    </xf>
    <xf numFmtId="0" fontId="42" fillId="0" borderId="20" xfId="2" applyFont="1" applyFill="1" applyBorder="1" applyAlignment="1">
      <alignment horizontal="center" vertical="center" wrapText="1"/>
    </xf>
    <xf numFmtId="0" fontId="46" fillId="0" borderId="18" xfId="1" applyFont="1" applyFill="1" applyBorder="1" applyAlignment="1">
      <alignment horizontal="center" vertical="center" wrapText="1"/>
    </xf>
    <xf numFmtId="0" fontId="46" fillId="0" borderId="48" xfId="1" applyFont="1" applyFill="1" applyBorder="1" applyAlignment="1">
      <alignment horizontal="center" vertical="center" wrapText="1"/>
    </xf>
    <xf numFmtId="0" fontId="46" fillId="0" borderId="19" xfId="1" applyFont="1" applyFill="1" applyBorder="1" applyAlignment="1">
      <alignment horizontal="center" vertical="center" wrapText="1"/>
    </xf>
    <xf numFmtId="0" fontId="42" fillId="0" borderId="40" xfId="2" applyFont="1" applyFill="1" applyBorder="1" applyAlignment="1">
      <alignment horizontal="center" vertical="center" wrapText="1"/>
    </xf>
    <xf numFmtId="0" fontId="43" fillId="0" borderId="41" xfId="1" applyFont="1" applyFill="1" applyBorder="1" applyAlignment="1">
      <alignment horizontal="center" vertical="center" wrapText="1"/>
    </xf>
    <xf numFmtId="0" fontId="46" fillId="0" borderId="41" xfId="1" applyFont="1" applyFill="1" applyBorder="1" applyAlignment="1">
      <alignment horizontal="center" vertical="center" wrapText="1"/>
    </xf>
    <xf numFmtId="0" fontId="46" fillId="0" borderId="13" xfId="1" applyFont="1" applyFill="1" applyBorder="1" applyAlignment="1">
      <alignment horizontal="center" vertical="center" wrapText="1"/>
    </xf>
    <xf numFmtId="44" fontId="47" fillId="0" borderId="44" xfId="1" applyNumberFormat="1" applyFont="1" applyFill="1" applyBorder="1"/>
    <xf numFmtId="14" fontId="42" fillId="0" borderId="1" xfId="0" applyNumberFormat="1" applyFont="1" applyFill="1" applyBorder="1" applyAlignment="1">
      <alignment horizontal="center" vertical="center" wrapText="1"/>
    </xf>
    <xf numFmtId="0" fontId="18" fillId="4" borderId="53"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0" fillId="0" borderId="53" xfId="1" applyFont="1" applyBorder="1"/>
    <xf numFmtId="0" fontId="20" fillId="0" borderId="29" xfId="1" applyFont="1" applyBorder="1"/>
    <xf numFmtId="49" fontId="50" fillId="0" borderId="28" xfId="1" applyNumberFormat="1" applyFont="1" applyBorder="1" applyAlignment="1">
      <alignment horizontal="center" vertical="center"/>
    </xf>
    <xf numFmtId="49" fontId="50" fillId="0" borderId="2" xfId="1" applyNumberFormat="1" applyFont="1" applyBorder="1" applyAlignment="1">
      <alignment horizontal="center" vertical="center"/>
    </xf>
    <xf numFmtId="171" fontId="50" fillId="0" borderId="2" xfId="1" applyNumberFormat="1" applyFont="1" applyBorder="1" applyAlignment="1">
      <alignment horizontal="center" vertical="center"/>
    </xf>
    <xf numFmtId="49" fontId="50" fillId="0" borderId="54" xfId="1" applyNumberFormat="1" applyFont="1" applyBorder="1" applyAlignment="1">
      <alignment horizontal="center" vertical="center"/>
    </xf>
    <xf numFmtId="0" fontId="49" fillId="0" borderId="1" xfId="14" applyFont="1" applyBorder="1" applyAlignment="1">
      <alignment horizontal="center" vertical="center"/>
    </xf>
    <xf numFmtId="14" fontId="49" fillId="0" borderId="1" xfId="14" applyNumberFormat="1" applyFont="1" applyBorder="1" applyAlignment="1">
      <alignment horizontal="center" vertical="center"/>
    </xf>
    <xf numFmtId="0" fontId="49" fillId="0" borderId="1" xfId="14" applyFont="1" applyBorder="1" applyAlignment="1">
      <alignment horizontal="center" vertical="center" wrapText="1"/>
    </xf>
    <xf numFmtId="0" fontId="49" fillId="0" borderId="20" xfId="14" applyFont="1" applyBorder="1" applyAlignment="1">
      <alignment horizontal="center" vertical="center"/>
    </xf>
    <xf numFmtId="0" fontId="49" fillId="0" borderId="19" xfId="14" applyFont="1" applyBorder="1" applyAlignment="1">
      <alignment horizontal="center" vertical="center"/>
    </xf>
    <xf numFmtId="0" fontId="51" fillId="0" borderId="2" xfId="0" applyFont="1" applyBorder="1" applyAlignment="1">
      <alignment horizontal="justify" vertical="center" wrapText="1"/>
    </xf>
    <xf numFmtId="0" fontId="40" fillId="4" borderId="22" xfId="13" applyFont="1" applyFill="1" applyBorder="1" applyAlignment="1">
      <alignment horizontal="center" vertical="center"/>
    </xf>
    <xf numFmtId="0" fontId="40" fillId="4" borderId="21" xfId="13" applyFont="1" applyFill="1" applyBorder="1" applyAlignment="1">
      <alignment horizontal="center" vertical="center"/>
    </xf>
    <xf numFmtId="0" fontId="40" fillId="4" borderId="21" xfId="13" applyFont="1" applyFill="1" applyBorder="1" applyAlignment="1">
      <alignment horizontal="center" wrapText="1"/>
    </xf>
    <xf numFmtId="0" fontId="40" fillId="4" borderId="16" xfId="13" applyFont="1" applyFill="1" applyBorder="1" applyAlignment="1">
      <alignment horizontal="center" vertical="center"/>
    </xf>
    <xf numFmtId="0" fontId="49" fillId="0" borderId="1" xfId="14" applyFont="1" applyBorder="1" applyAlignment="1">
      <alignment horizontal="justify" vertical="justify" wrapText="1"/>
    </xf>
    <xf numFmtId="0" fontId="47" fillId="0" borderId="0" xfId="1" applyFont="1" applyFill="1" applyBorder="1" applyAlignment="1">
      <alignment horizontal="center"/>
    </xf>
    <xf numFmtId="44" fontId="47" fillId="0" borderId="0" xfId="1" applyNumberFormat="1" applyFont="1" applyFill="1" applyBorder="1"/>
    <xf numFmtId="0" fontId="1" fillId="0" borderId="0" xfId="1" applyFill="1" applyBorder="1" applyAlignment="1">
      <alignment horizontal="center"/>
    </xf>
    <xf numFmtId="0" fontId="23" fillId="0" borderId="0" xfId="1" applyFont="1" applyAlignment="1">
      <alignment horizontal="center" wrapText="1"/>
    </xf>
    <xf numFmtId="0" fontId="18" fillId="4" borderId="29"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0" fillId="0" borderId="26" xfId="1" applyFont="1" applyBorder="1" applyAlignment="1">
      <alignment horizontal="center"/>
    </xf>
    <xf numFmtId="0" fontId="1" fillId="0" borderId="46" xfId="1" applyFill="1" applyBorder="1" applyAlignment="1"/>
    <xf numFmtId="0" fontId="1" fillId="0" borderId="47" xfId="1" applyFill="1" applyBorder="1" applyAlignment="1"/>
    <xf numFmtId="0" fontId="25" fillId="0" borderId="12" xfId="0" applyFont="1" applyBorder="1" applyAlignment="1">
      <alignment horizontal="center"/>
    </xf>
    <xf numFmtId="0" fontId="26" fillId="0" borderId="0" xfId="0" applyFont="1" applyBorder="1"/>
    <xf numFmtId="164" fontId="20" fillId="0" borderId="53" xfId="1" applyNumberFormat="1" applyFont="1" applyBorder="1"/>
    <xf numFmtId="0" fontId="26" fillId="0" borderId="45" xfId="1" applyFont="1" applyBorder="1" applyAlignment="1"/>
    <xf numFmtId="164" fontId="20" fillId="0" borderId="44" xfId="1" applyNumberFormat="1" applyFont="1" applyBorder="1"/>
    <xf numFmtId="0" fontId="23" fillId="0" borderId="0" xfId="1" applyFont="1" applyFill="1" applyBorder="1" applyAlignment="1">
      <alignment horizontal="center" wrapText="1"/>
    </xf>
    <xf numFmtId="0" fontId="47" fillId="0" borderId="45" xfId="1" applyFont="1" applyFill="1" applyBorder="1" applyAlignment="1">
      <alignment horizontal="center"/>
    </xf>
    <xf numFmtId="0" fontId="47" fillId="0" borderId="46" xfId="1" applyFont="1" applyFill="1" applyBorder="1" applyAlignment="1">
      <alignment horizontal="center"/>
    </xf>
    <xf numFmtId="0" fontId="1" fillId="0" borderId="46" xfId="1" applyFill="1" applyBorder="1" applyAlignment="1">
      <alignment horizontal="center"/>
    </xf>
    <xf numFmtId="0" fontId="1" fillId="0" borderId="47" xfId="1" applyFill="1" applyBorder="1" applyAlignment="1">
      <alignment horizontal="center"/>
    </xf>
    <xf numFmtId="0" fontId="28" fillId="0" borderId="0" xfId="2" applyFont="1" applyFill="1" applyBorder="1" applyAlignment="1">
      <alignment horizontal="center" wrapText="1"/>
    </xf>
    <xf numFmtId="0" fontId="23" fillId="0" borderId="20" xfId="0" applyFont="1" applyFill="1" applyBorder="1" applyAlignment="1">
      <alignment horizontal="left" vertical="center"/>
    </xf>
    <xf numFmtId="0" fontId="23" fillId="0" borderId="1" xfId="0" applyFont="1" applyFill="1" applyBorder="1" applyAlignment="1">
      <alignment horizontal="left" vertical="center"/>
    </xf>
    <xf numFmtId="0" fontId="23" fillId="0" borderId="19" xfId="0" applyFont="1" applyFill="1" applyBorder="1" applyAlignment="1">
      <alignment horizontal="left" vertical="center"/>
    </xf>
    <xf numFmtId="0" fontId="23" fillId="0" borderId="17" xfId="0" applyFont="1" applyFill="1" applyBorder="1" applyAlignment="1">
      <alignment vertical="center"/>
    </xf>
    <xf numFmtId="0" fontId="23" fillId="0" borderId="18" xfId="0" applyFont="1" applyFill="1" applyBorder="1" applyAlignment="1">
      <alignment vertical="center"/>
    </xf>
    <xf numFmtId="0" fontId="23" fillId="0" borderId="34" xfId="0" applyFont="1" applyFill="1" applyBorder="1" applyAlignment="1">
      <alignment vertical="center"/>
    </xf>
    <xf numFmtId="0" fontId="25" fillId="0" borderId="25" xfId="0" applyFont="1" applyFill="1" applyBorder="1" applyAlignment="1">
      <alignment horizontal="center"/>
    </xf>
    <xf numFmtId="0" fontId="25" fillId="0" borderId="26" xfId="0" applyFont="1" applyFill="1" applyBorder="1" applyAlignment="1">
      <alignment horizontal="center"/>
    </xf>
    <xf numFmtId="0" fontId="25" fillId="0" borderId="27" xfId="0" applyFont="1" applyFill="1" applyBorder="1" applyAlignment="1">
      <alignment horizontal="center"/>
    </xf>
    <xf numFmtId="0" fontId="24" fillId="0" borderId="22" xfId="0" applyFont="1" applyFill="1" applyBorder="1" applyAlignment="1">
      <alignment horizontal="center" vertical="center"/>
    </xf>
    <xf numFmtId="0" fontId="24" fillId="0" borderId="2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32"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1" fillId="0" borderId="12" xfId="1" applyBorder="1" applyAlignment="1">
      <alignment horizontal="center"/>
    </xf>
    <xf numFmtId="0" fontId="1" fillId="0" borderId="13" xfId="1" applyBorder="1" applyAlignment="1">
      <alignment horizontal="center"/>
    </xf>
    <xf numFmtId="0" fontId="31" fillId="0" borderId="11" xfId="2" applyFont="1" applyBorder="1" applyAlignment="1">
      <alignment horizontal="center" vertical="center" wrapText="1"/>
    </xf>
    <xf numFmtId="0" fontId="31" fillId="0" borderId="12" xfId="2" applyFont="1" applyBorder="1" applyAlignment="1">
      <alignment horizontal="center" vertical="center" wrapText="1"/>
    </xf>
    <xf numFmtId="0" fontId="23" fillId="0" borderId="0" xfId="1" applyFont="1" applyAlignment="1">
      <alignment horizontal="center" wrapText="1"/>
    </xf>
    <xf numFmtId="0" fontId="9" fillId="6" borderId="1" xfId="2" applyNumberFormat="1" applyFont="1" applyFill="1" applyBorder="1" applyAlignment="1">
      <alignment horizontal="center" vertical="center"/>
    </xf>
    <xf numFmtId="0" fontId="3" fillId="0" borderId="11" xfId="2" applyFont="1" applyFill="1" applyBorder="1" applyAlignment="1">
      <alignment horizontal="center" wrapText="1"/>
    </xf>
    <xf numFmtId="0" fontId="3" fillId="0" borderId="12" xfId="2" applyFont="1" applyFill="1" applyBorder="1" applyAlignment="1">
      <alignment horizontal="center" wrapText="1"/>
    </xf>
    <xf numFmtId="0" fontId="3" fillId="0" borderId="13" xfId="2" applyFont="1" applyFill="1" applyBorder="1" applyAlignment="1">
      <alignment horizontal="center" wrapText="1"/>
    </xf>
    <xf numFmtId="0" fontId="3" fillId="0" borderId="6" xfId="2" applyFont="1" applyFill="1" applyBorder="1" applyAlignment="1">
      <alignment horizontal="center" wrapText="1"/>
    </xf>
    <xf numFmtId="0" fontId="3" fillId="0" borderId="7" xfId="2" applyFont="1" applyFill="1" applyBorder="1" applyAlignment="1">
      <alignment horizontal="center" wrapText="1"/>
    </xf>
    <xf numFmtId="0" fontId="3" fillId="0" borderId="8" xfId="2" applyFont="1" applyFill="1" applyBorder="1" applyAlignment="1">
      <alignment horizontal="center" wrapText="1"/>
    </xf>
    <xf numFmtId="0" fontId="3" fillId="0" borderId="9" xfId="2" applyFont="1" applyFill="1" applyBorder="1" applyAlignment="1">
      <alignment horizontal="center" wrapText="1"/>
    </xf>
    <xf numFmtId="0" fontId="3" fillId="0" borderId="0" xfId="2" applyFont="1" applyFill="1" applyBorder="1" applyAlignment="1">
      <alignment horizont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26" fillId="0" borderId="46" xfId="1" applyFont="1" applyBorder="1" applyAlignment="1">
      <alignment horizontal="center"/>
    </xf>
    <xf numFmtId="0" fontId="26" fillId="0" borderId="47" xfId="1" applyFont="1" applyBorder="1" applyAlignment="1">
      <alignment horizontal="center"/>
    </xf>
    <xf numFmtId="0" fontId="43" fillId="0" borderId="18" xfId="1" applyFont="1" applyFill="1" applyBorder="1" applyAlignment="1">
      <alignment horizontal="center" vertical="center" wrapText="1"/>
    </xf>
    <xf numFmtId="0" fontId="43" fillId="0" borderId="56" xfId="1" applyFont="1" applyFill="1" applyBorder="1" applyAlignment="1">
      <alignment horizontal="center" vertical="center" wrapText="1"/>
    </xf>
    <xf numFmtId="0" fontId="43" fillId="0" borderId="41" xfId="1" applyFont="1" applyFill="1" applyBorder="1" applyAlignment="1">
      <alignment horizontal="center" vertical="center" wrapText="1"/>
    </xf>
    <xf numFmtId="14" fontId="51" fillId="0" borderId="18" xfId="1" applyNumberFormat="1" applyFont="1" applyFill="1" applyBorder="1" applyAlignment="1">
      <alignment horizontal="center" vertical="center" wrapText="1"/>
    </xf>
    <xf numFmtId="14" fontId="51" fillId="0" borderId="56" xfId="1" applyNumberFormat="1" applyFont="1" applyFill="1" applyBorder="1" applyAlignment="1">
      <alignment horizontal="center" vertical="center" wrapText="1"/>
    </xf>
    <xf numFmtId="14" fontId="51" fillId="0" borderId="41" xfId="1" applyNumberFormat="1" applyFont="1" applyFill="1" applyBorder="1" applyAlignment="1">
      <alignment horizontal="center" vertical="center" wrapText="1"/>
    </xf>
    <xf numFmtId="164" fontId="30" fillId="0" borderId="18" xfId="12" applyNumberFormat="1" applyFont="1" applyFill="1" applyBorder="1" applyAlignment="1">
      <alignment horizontal="center" vertical="center" wrapText="1"/>
    </xf>
    <xf numFmtId="164" fontId="30" fillId="0" borderId="56" xfId="12" applyNumberFormat="1" applyFont="1" applyFill="1" applyBorder="1" applyAlignment="1">
      <alignment horizontal="center" vertical="center" wrapText="1"/>
    </xf>
    <xf numFmtId="164" fontId="30" fillId="0" borderId="41" xfId="12" applyNumberFormat="1" applyFont="1" applyFill="1" applyBorder="1" applyAlignment="1">
      <alignment horizontal="center" vertical="center" wrapText="1"/>
    </xf>
    <xf numFmtId="49" fontId="30" fillId="0" borderId="18" xfId="12" applyNumberFormat="1" applyFont="1" applyFill="1" applyBorder="1" applyAlignment="1">
      <alignment horizontal="justify" vertical="justify" wrapText="1"/>
    </xf>
    <xf numFmtId="49" fontId="30" fillId="0" borderId="56" xfId="12" applyNumberFormat="1" applyFont="1" applyFill="1" applyBorder="1" applyAlignment="1">
      <alignment horizontal="justify" vertical="justify" wrapText="1"/>
    </xf>
    <xf numFmtId="49" fontId="30" fillId="0" borderId="41" xfId="12" applyNumberFormat="1" applyFont="1" applyFill="1" applyBorder="1" applyAlignment="1">
      <alignment horizontal="justify" vertical="justify" wrapText="1"/>
    </xf>
    <xf numFmtId="164" fontId="30" fillId="0" borderId="34" xfId="12" applyNumberFormat="1" applyFont="1" applyFill="1" applyBorder="1" applyAlignment="1">
      <alignment horizontal="center" vertical="center" wrapText="1"/>
    </xf>
    <xf numFmtId="164" fontId="30" fillId="0" borderId="57" xfId="12" applyNumberFormat="1" applyFont="1" applyFill="1" applyBorder="1" applyAlignment="1">
      <alignment horizontal="center" vertical="center" wrapText="1"/>
    </xf>
    <xf numFmtId="164" fontId="30" fillId="0" borderId="42" xfId="12" applyNumberFormat="1" applyFont="1" applyFill="1" applyBorder="1" applyAlignment="1">
      <alignment horizontal="center" vertical="center" wrapText="1"/>
    </xf>
    <xf numFmtId="0" fontId="23" fillId="0" borderId="32" xfId="0" applyFont="1" applyBorder="1" applyAlignment="1">
      <alignment horizontal="left" vertical="center"/>
    </xf>
    <xf numFmtId="0" fontId="23" fillId="0" borderId="4" xfId="0" applyFont="1" applyBorder="1" applyAlignment="1">
      <alignment horizontal="left" vertical="center"/>
    </xf>
    <xf numFmtId="0" fontId="23" fillId="0" borderId="24" xfId="0" applyFont="1" applyBorder="1" applyAlignment="1">
      <alignment horizontal="left" vertical="center"/>
    </xf>
    <xf numFmtId="0" fontId="25" fillId="0" borderId="35" xfId="0" applyFont="1" applyBorder="1" applyAlignment="1">
      <alignment horizontal="center"/>
    </xf>
    <xf numFmtId="0" fontId="25" fillId="0" borderId="33" xfId="0" applyFont="1" applyBorder="1" applyAlignment="1">
      <alignment horizontal="center"/>
    </xf>
    <xf numFmtId="0" fontId="25" fillId="0" borderId="36" xfId="0" applyFont="1" applyBorder="1" applyAlignment="1">
      <alignment horizontal="center"/>
    </xf>
    <xf numFmtId="0" fontId="47" fillId="0" borderId="47" xfId="1" applyFont="1" applyFill="1" applyBorder="1" applyAlignment="1">
      <alignment horizontal="center"/>
    </xf>
    <xf numFmtId="49" fontId="30" fillId="0" borderId="18" xfId="12" applyNumberFormat="1" applyFont="1" applyFill="1" applyBorder="1" applyAlignment="1">
      <alignment horizontal="center" vertical="center" wrapText="1"/>
    </xf>
    <xf numFmtId="49" fontId="30" fillId="0" borderId="56" xfId="12" applyNumberFormat="1" applyFont="1" applyFill="1" applyBorder="1" applyAlignment="1">
      <alignment horizontal="center" vertical="center" wrapText="1"/>
    </xf>
    <xf numFmtId="49" fontId="30" fillId="0" borderId="41" xfId="12" applyNumberFormat="1" applyFont="1" applyFill="1" applyBorder="1" applyAlignment="1">
      <alignment horizontal="center" vertical="center" wrapText="1"/>
    </xf>
    <xf numFmtId="0" fontId="23" fillId="0" borderId="32" xfId="0" applyFont="1" applyBorder="1" applyAlignment="1">
      <alignment horizontal="left" wrapText="1"/>
    </xf>
    <xf numFmtId="0" fontId="23" fillId="0" borderId="4" xfId="0" applyFont="1" applyBorder="1" applyAlignment="1">
      <alignment horizontal="left" wrapText="1"/>
    </xf>
    <xf numFmtId="0" fontId="23" fillId="0" borderId="5" xfId="0" applyFont="1" applyBorder="1" applyAlignment="1">
      <alignment horizontal="left"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24" xfId="0" applyFont="1" applyBorder="1" applyAlignment="1">
      <alignment horizontal="left" vertical="center" wrapText="1"/>
    </xf>
    <xf numFmtId="164" fontId="30" fillId="0" borderId="58" xfId="12" applyNumberFormat="1" applyFont="1" applyFill="1" applyBorder="1" applyAlignment="1">
      <alignment horizontal="center" vertical="center" wrapText="1"/>
    </xf>
    <xf numFmtId="164" fontId="30" fillId="0" borderId="59" xfId="12" applyNumberFormat="1" applyFont="1" applyFill="1" applyBorder="1" applyAlignment="1">
      <alignment horizontal="center" vertical="center" wrapText="1"/>
    </xf>
    <xf numFmtId="164" fontId="30" fillId="0" borderId="9" xfId="12" applyNumberFormat="1" applyFont="1" applyFill="1" applyBorder="1" applyAlignment="1">
      <alignment horizontal="center" vertical="center" wrapText="1"/>
    </xf>
    <xf numFmtId="164" fontId="30" fillId="0" borderId="55" xfId="12" applyNumberFormat="1" applyFont="1" applyFill="1" applyBorder="1" applyAlignment="1">
      <alignment horizontal="center" vertical="center" wrapText="1"/>
    </xf>
    <xf numFmtId="164" fontId="30" fillId="0" borderId="11" xfId="12" applyNumberFormat="1" applyFont="1" applyFill="1" applyBorder="1" applyAlignment="1">
      <alignment horizontal="center" vertical="center" wrapText="1"/>
    </xf>
    <xf numFmtId="164" fontId="30" fillId="0" borderId="43" xfId="12" applyNumberFormat="1" applyFont="1" applyFill="1" applyBorder="1" applyAlignment="1">
      <alignment horizontal="center" vertical="center" wrapText="1"/>
    </xf>
    <xf numFmtId="0" fontId="28" fillId="0" borderId="0" xfId="2" applyFont="1" applyAlignment="1">
      <alignment horizontal="center" wrapText="1"/>
    </xf>
    <xf numFmtId="0" fontId="18" fillId="4" borderId="45" xfId="1" applyFont="1" applyFill="1" applyBorder="1" applyAlignment="1">
      <alignment horizontal="center" vertical="center" wrapText="1"/>
    </xf>
    <xf numFmtId="0" fontId="18" fillId="4" borderId="29" xfId="1" applyFont="1" applyFill="1" applyBorder="1" applyAlignment="1">
      <alignment horizontal="center" vertical="center" wrapText="1"/>
    </xf>
    <xf numFmtId="0" fontId="24" fillId="0" borderId="30" xfId="0" applyFont="1" applyBorder="1" applyAlignment="1">
      <alignment horizontal="center" vertical="center"/>
    </xf>
    <xf numFmtId="0" fontId="24" fillId="0" borderId="31" xfId="0" applyFont="1" applyBorder="1" applyAlignment="1">
      <alignment horizontal="center" vertical="center"/>
    </xf>
    <xf numFmtId="0" fontId="24" fillId="0" borderId="23" xfId="0" applyFont="1" applyBorder="1" applyAlignment="1">
      <alignment horizontal="center" vertical="center"/>
    </xf>
    <xf numFmtId="0" fontId="24" fillId="0" borderId="32" xfId="0" applyFont="1" applyBorder="1" applyAlignment="1">
      <alignment horizontal="center" vertical="center"/>
    </xf>
    <xf numFmtId="0" fontId="24" fillId="0" borderId="4" xfId="0" applyFont="1" applyBorder="1" applyAlignment="1">
      <alignment horizontal="center" vertical="center"/>
    </xf>
    <xf numFmtId="0" fontId="24" fillId="0" borderId="24" xfId="0" applyFont="1" applyBorder="1" applyAlignment="1">
      <alignment horizontal="center" vertical="center"/>
    </xf>
    <xf numFmtId="0" fontId="18" fillId="4" borderId="25" xfId="1" applyFont="1" applyFill="1" applyBorder="1" applyAlignment="1">
      <alignment horizontal="center" vertical="center" wrapText="1"/>
    </xf>
    <xf numFmtId="0" fontId="18" fillId="4" borderId="26" xfId="1" applyFont="1" applyFill="1" applyBorder="1" applyAlignment="1">
      <alignment horizontal="center" vertical="center" wrapText="1"/>
    </xf>
    <xf numFmtId="0" fontId="23" fillId="0" borderId="37" xfId="0" applyFont="1" applyBorder="1" applyAlignment="1">
      <alignment horizontal="left" vertical="center"/>
    </xf>
    <xf numFmtId="0" fontId="23" fillId="0" borderId="38" xfId="0" applyFont="1" applyBorder="1" applyAlignment="1">
      <alignment horizontal="left" vertical="center"/>
    </xf>
    <xf numFmtId="0" fontId="23" fillId="0" borderId="39" xfId="0" applyFont="1" applyBorder="1" applyAlignment="1">
      <alignment horizontal="left" vertical="center"/>
    </xf>
    <xf numFmtId="0" fontId="17" fillId="3" borderId="22" xfId="2" applyFont="1" applyFill="1" applyBorder="1" applyAlignment="1">
      <alignment horizontal="center" vertical="center" wrapText="1"/>
    </xf>
    <xf numFmtId="0" fontId="17" fillId="3" borderId="21" xfId="2" applyFont="1" applyFill="1" applyBorder="1" applyAlignment="1">
      <alignment horizontal="center" vertical="center" wrapText="1"/>
    </xf>
    <xf numFmtId="0" fontId="23" fillId="0" borderId="0" xfId="1" applyFont="1" applyAlignment="1">
      <alignment horizontal="center" vertical="top" wrapText="1"/>
    </xf>
    <xf numFmtId="0" fontId="20" fillId="0" borderId="45" xfId="1" applyFont="1" applyBorder="1" applyAlignment="1">
      <alignment horizontal="center"/>
    </xf>
    <xf numFmtId="0" fontId="20" fillId="0" borderId="46" xfId="1" applyFont="1" applyBorder="1" applyAlignment="1">
      <alignment horizontal="center"/>
    </xf>
    <xf numFmtId="0" fontId="20" fillId="0" borderId="29" xfId="1" applyFont="1" applyBorder="1" applyAlignment="1">
      <alignment horizontal="center"/>
    </xf>
    <xf numFmtId="0" fontId="23" fillId="0" borderId="32" xfId="0" applyFont="1" applyBorder="1" applyAlignment="1">
      <alignment vertical="center"/>
    </xf>
    <xf numFmtId="0" fontId="23" fillId="0" borderId="4" xfId="0" applyFont="1" applyBorder="1" applyAlignment="1">
      <alignment vertical="center"/>
    </xf>
    <xf numFmtId="0" fontId="23" fillId="0" borderId="24" xfId="0" applyFont="1" applyBorder="1" applyAlignment="1">
      <alignment vertical="center"/>
    </xf>
    <xf numFmtId="0" fontId="1" fillId="0" borderId="45" xfId="1" applyFill="1" applyBorder="1" applyAlignment="1">
      <alignment horizontal="center"/>
    </xf>
    <xf numFmtId="0" fontId="23" fillId="0" borderId="32" xfId="0" applyFont="1" applyBorder="1" applyAlignment="1">
      <alignment horizontal="left" vertical="center" wrapText="1"/>
    </xf>
    <xf numFmtId="0" fontId="23" fillId="0" borderId="5" xfId="0" applyFont="1" applyBorder="1" applyAlignment="1">
      <alignment horizontal="left" vertical="center" wrapText="1"/>
    </xf>
    <xf numFmtId="49" fontId="43" fillId="0" borderId="53" xfId="1" applyNumberFormat="1" applyFont="1" applyBorder="1" applyAlignment="1">
      <alignment horizontal="justify" vertical="justify" wrapText="1"/>
    </xf>
    <xf numFmtId="49" fontId="43" fillId="0" borderId="29" xfId="1" applyNumberFormat="1" applyFont="1" applyBorder="1" applyAlignment="1">
      <alignment horizontal="justify" vertical="justify" wrapText="1"/>
    </xf>
    <xf numFmtId="172" fontId="42" fillId="0" borderId="45" xfId="2" applyNumberFormat="1" applyFont="1" applyBorder="1" applyAlignment="1">
      <alignment horizontal="center" vertical="center" wrapText="1"/>
    </xf>
    <xf numFmtId="172" fontId="42" fillId="0" borderId="29" xfId="2" applyNumberFormat="1" applyFont="1" applyBorder="1" applyAlignment="1">
      <alignment horizontal="center" vertical="center" wrapText="1"/>
    </xf>
    <xf numFmtId="165" fontId="20" fillId="0" borderId="53" xfId="1" applyNumberFormat="1" applyFont="1" applyBorder="1" applyAlignment="1">
      <alignment horizontal="center"/>
    </xf>
    <xf numFmtId="165" fontId="20" fillId="0" borderId="29" xfId="1" applyNumberFormat="1" applyFont="1" applyBorder="1" applyAlignment="1">
      <alignment horizontal="center"/>
    </xf>
    <xf numFmtId="0" fontId="20" fillId="0" borderId="25" xfId="1" applyFont="1" applyBorder="1" applyAlignment="1">
      <alignment horizontal="center"/>
    </xf>
    <xf numFmtId="0" fontId="20" fillId="0" borderId="26" xfId="1" applyFont="1" applyBorder="1" applyAlignment="1">
      <alignment horizontal="center"/>
    </xf>
    <xf numFmtId="165" fontId="26" fillId="0" borderId="45" xfId="1" applyNumberFormat="1" applyFont="1" applyBorder="1" applyAlignment="1">
      <alignment horizontal="center"/>
    </xf>
    <xf numFmtId="165" fontId="26" fillId="0" borderId="46" xfId="1" applyNumberFormat="1" applyFont="1" applyBorder="1" applyAlignment="1">
      <alignment horizontal="center"/>
    </xf>
    <xf numFmtId="165" fontId="26" fillId="0" borderId="47" xfId="1" applyNumberFormat="1" applyFont="1" applyBorder="1" applyAlignment="1">
      <alignment horizontal="center"/>
    </xf>
    <xf numFmtId="0" fontId="23" fillId="0" borderId="20" xfId="0" applyFont="1" applyBorder="1" applyAlignment="1">
      <alignment horizontal="left" vertical="center"/>
    </xf>
    <xf numFmtId="0" fontId="23" fillId="0" borderId="1" xfId="0" applyFont="1" applyBorder="1" applyAlignment="1">
      <alignment horizontal="left" vertical="center"/>
    </xf>
    <xf numFmtId="0" fontId="23" fillId="0" borderId="19" xfId="0" applyFont="1" applyBorder="1" applyAlignment="1">
      <alignment horizontal="left" vertical="center"/>
    </xf>
    <xf numFmtId="0" fontId="13" fillId="6" borderId="11" xfId="2" applyNumberFormat="1" applyFont="1" applyFill="1" applyBorder="1" applyAlignment="1">
      <alignment horizontal="center" vertical="center"/>
    </xf>
    <xf numFmtId="0" fontId="13" fillId="6" borderId="12" xfId="2" applyNumberFormat="1" applyFont="1" applyFill="1" applyBorder="1" applyAlignment="1">
      <alignment horizontal="center" vertical="center"/>
    </xf>
    <xf numFmtId="0" fontId="13" fillId="6" borderId="43" xfId="2" applyNumberFormat="1" applyFont="1" applyFill="1" applyBorder="1" applyAlignment="1">
      <alignment horizontal="center" vertical="center"/>
    </xf>
    <xf numFmtId="0" fontId="5" fillId="0" borderId="0" xfId="1" applyFont="1" applyAlignment="1">
      <alignment horizontal="center" wrapTex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23" xfId="0" applyFont="1" applyBorder="1" applyAlignment="1">
      <alignment horizontal="center" vertical="center"/>
    </xf>
    <xf numFmtId="0" fontId="11" fillId="0" borderId="32" xfId="0" applyFont="1" applyBorder="1" applyAlignment="1">
      <alignment horizontal="center" vertical="center"/>
    </xf>
    <xf numFmtId="0" fontId="11" fillId="0" borderId="4" xfId="0" applyFont="1" applyBorder="1" applyAlignment="1">
      <alignment horizontal="center" vertical="center"/>
    </xf>
    <xf numFmtId="0" fontId="11" fillId="0" borderId="24" xfId="0" applyFont="1" applyBorder="1" applyAlignment="1">
      <alignment horizontal="center" vertical="center"/>
    </xf>
    <xf numFmtId="0" fontId="5" fillId="0" borderId="3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3" xfId="0" applyFont="1" applyBorder="1" applyAlignment="1">
      <alignment vertical="center" wrapText="1"/>
    </xf>
    <xf numFmtId="0" fontId="5" fillId="0" borderId="24" xfId="0" applyFont="1" applyBorder="1" applyAlignment="1">
      <alignment vertical="center" wrapText="1"/>
    </xf>
    <xf numFmtId="0" fontId="5" fillId="0" borderId="32" xfId="0" applyFont="1" applyBorder="1" applyAlignment="1">
      <alignment horizontal="left" vertical="center"/>
    </xf>
    <xf numFmtId="0" fontId="5" fillId="0" borderId="4" xfId="0" applyFont="1" applyBorder="1" applyAlignment="1">
      <alignment horizontal="left" vertical="center"/>
    </xf>
    <xf numFmtId="0" fontId="5" fillId="0" borderId="24" xfId="0" applyFont="1" applyBorder="1" applyAlignment="1">
      <alignment horizontal="left" vertical="center"/>
    </xf>
    <xf numFmtId="0" fontId="12" fillId="0" borderId="32" xfId="0" applyFont="1" applyBorder="1" applyAlignment="1">
      <alignment horizontal="center"/>
    </xf>
    <xf numFmtId="0" fontId="12" fillId="0" borderId="4" xfId="0" applyFont="1" applyBorder="1" applyAlignment="1">
      <alignment horizontal="center"/>
    </xf>
    <xf numFmtId="0" fontId="12" fillId="0" borderId="24" xfId="0" applyFont="1" applyBorder="1" applyAlignment="1">
      <alignment horizontal="center"/>
    </xf>
    <xf numFmtId="0" fontId="5" fillId="0" borderId="20" xfId="0" applyFont="1" applyBorder="1" applyAlignment="1">
      <alignment horizontal="left" vertical="center"/>
    </xf>
    <xf numFmtId="0" fontId="5" fillId="0" borderId="1" xfId="0" applyFont="1" applyBorder="1" applyAlignment="1">
      <alignment horizontal="left" vertical="center"/>
    </xf>
    <xf numFmtId="0" fontId="5" fillId="0" borderId="19" xfId="0" applyFont="1" applyBorder="1" applyAlignment="1">
      <alignment horizontal="left" vertical="center"/>
    </xf>
    <xf numFmtId="0" fontId="11" fillId="0" borderId="22" xfId="0" applyFont="1" applyBorder="1" applyAlignment="1">
      <alignment horizontal="center" vertical="center"/>
    </xf>
    <xf numFmtId="0" fontId="11" fillId="0" borderId="21" xfId="0" applyFont="1" applyBorder="1" applyAlignment="1">
      <alignment horizontal="center" vertical="center"/>
    </xf>
    <xf numFmtId="0" fontId="11" fillId="0" borderId="16" xfId="0" applyFont="1" applyBorder="1" applyAlignment="1">
      <alignment horizontal="center" vertical="center"/>
    </xf>
    <xf numFmtId="0" fontId="11" fillId="0" borderId="20" xfId="0" applyFont="1" applyBorder="1" applyAlignment="1">
      <alignment horizontal="center" vertical="center"/>
    </xf>
    <xf numFmtId="0" fontId="11" fillId="0" borderId="1" xfId="0" applyFont="1" applyBorder="1" applyAlignment="1">
      <alignment horizontal="center" vertical="center"/>
    </xf>
    <xf numFmtId="0" fontId="11" fillId="0" borderId="19" xfId="0" applyFont="1" applyBorder="1" applyAlignment="1">
      <alignment horizontal="center" vertical="center"/>
    </xf>
    <xf numFmtId="0" fontId="41" fillId="0" borderId="0" xfId="1" applyFont="1" applyAlignment="1">
      <alignment horizontal="center" wrapText="1"/>
    </xf>
    <xf numFmtId="49" fontId="48" fillId="7" borderId="11" xfId="1" applyNumberFormat="1" applyFont="1" applyFill="1" applyBorder="1" applyAlignment="1">
      <alignment horizontal="center" vertical="center"/>
    </xf>
    <xf numFmtId="49" fontId="35" fillId="7" borderId="12" xfId="1" applyNumberFormat="1" applyFont="1" applyFill="1" applyBorder="1" applyAlignment="1">
      <alignment horizontal="center" vertical="center"/>
    </xf>
    <xf numFmtId="49" fontId="35" fillId="7" borderId="43" xfId="1" applyNumberFormat="1" applyFont="1" applyFill="1" applyBorder="1" applyAlignment="1">
      <alignment horizontal="center" vertical="center"/>
    </xf>
    <xf numFmtId="0" fontId="12" fillId="0" borderId="35" xfId="0" applyFont="1" applyBorder="1" applyAlignment="1">
      <alignment horizontal="center"/>
    </xf>
    <xf numFmtId="0" fontId="12" fillId="0" borderId="33" xfId="0" applyFont="1" applyBorder="1" applyAlignment="1">
      <alignment horizontal="center"/>
    </xf>
    <xf numFmtId="0" fontId="12" fillId="0" borderId="36" xfId="0" applyFont="1" applyBorder="1" applyAlignment="1">
      <alignment horizontal="center"/>
    </xf>
    <xf numFmtId="0" fontId="34" fillId="0" borderId="40" xfId="13" applyFont="1" applyFill="1" applyBorder="1" applyAlignment="1">
      <alignment horizontal="center" wrapText="1"/>
    </xf>
    <xf numFmtId="0" fontId="34" fillId="0" borderId="41" xfId="13" applyFont="1" applyFill="1" applyBorder="1" applyAlignment="1">
      <alignment horizontal="center" wrapText="1"/>
    </xf>
    <xf numFmtId="0" fontId="34" fillId="0" borderId="42" xfId="13" applyFont="1" applyFill="1" applyBorder="1" applyAlignment="1">
      <alignment horizontal="center" wrapText="1"/>
    </xf>
  </cellXfs>
  <cellStyles count="49">
    <cellStyle name="Euro" xfId="16"/>
    <cellStyle name="Millares 2" xfId="4"/>
    <cellStyle name="Millares 2 2" xfId="17"/>
    <cellStyle name="Millares 2 2 2" xfId="18"/>
    <cellStyle name="Millares 2 3" xfId="19"/>
    <cellStyle name="Millares 2 4" xfId="15"/>
    <cellStyle name="Millares 3" xfId="5"/>
    <cellStyle name="Millares 3 2" xfId="20"/>
    <cellStyle name="Millares 3 2 2" xfId="35"/>
    <cellStyle name="Millares 3 2 2 2" xfId="45"/>
    <cellStyle name="Millares 4" xfId="21"/>
    <cellStyle name="Millares 4 2" xfId="36"/>
    <cellStyle name="Millares 4 2 2" xfId="46"/>
    <cellStyle name="Millares 5" xfId="22"/>
    <cellStyle name="Millares 5 2" xfId="37"/>
    <cellStyle name="Millares 5 2 2" xfId="47"/>
    <cellStyle name="Millares 5 3" xfId="39"/>
    <cellStyle name="Moneda" xfId="38" builtinId="4"/>
    <cellStyle name="Moneda 2" xfId="6"/>
    <cellStyle name="Moneda 2 2" xfId="23"/>
    <cellStyle name="Moneda 2 2 2" xfId="40"/>
    <cellStyle name="Moneda 3" xfId="24"/>
    <cellStyle name="Moneda 3 2" xfId="25"/>
    <cellStyle name="Moneda 3 2 2" xfId="42"/>
    <cellStyle name="Moneda 3 3" xfId="41"/>
    <cellStyle name="Moneda 4" xfId="26"/>
    <cellStyle name="Moneda 4 2" xfId="43"/>
    <cellStyle name="Moneda 5" xfId="27"/>
    <cellStyle name="Moneda 5 2" xfId="44"/>
    <cellStyle name="Moneda 6" xfId="48"/>
    <cellStyle name="Normal" xfId="0" builtinId="0"/>
    <cellStyle name="Normal 2" xfId="1"/>
    <cellStyle name="Normal 2 2" xfId="3"/>
    <cellStyle name="Normal 2 2 2" xfId="12"/>
    <cellStyle name="Normal 2 2 2 2" xfId="29"/>
    <cellStyle name="Normal 2 2 2 3" xfId="30"/>
    <cellStyle name="Normal 2 2 3" xfId="28"/>
    <cellStyle name="Normal 2 3" xfId="7"/>
    <cellStyle name="Normal 2 3 2" xfId="32"/>
    <cellStyle name="Normal 2 3 3" xfId="31"/>
    <cellStyle name="Normal 2 4" xfId="8"/>
    <cellStyle name="Normal 2 5" xfId="9"/>
    <cellStyle name="Normal 3" xfId="2"/>
    <cellStyle name="Normal 3 2" xfId="33"/>
    <cellStyle name="Normal 4" xfId="10"/>
    <cellStyle name="Normal 4 2" xfId="34"/>
    <cellStyle name="Normal 5" xfId="13"/>
    <cellStyle name="Normal 5 2" xfId="14"/>
    <cellStyle name="Porcentual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581025</xdr:colOff>
      <xdr:row>0</xdr:row>
      <xdr:rowOff>95249</xdr:rowOff>
    </xdr:from>
    <xdr:to>
      <xdr:col>9</xdr:col>
      <xdr:colOff>438150</xdr:colOff>
      <xdr:row>3</xdr:row>
      <xdr:rowOff>38099</xdr:rowOff>
    </xdr:to>
    <xdr:pic>
      <xdr:nvPicPr>
        <xdr:cNvPr id="4" name="Imagen 3">
          <a:extLst>
            <a:ext uri="{FF2B5EF4-FFF2-40B4-BE49-F238E27FC236}">
              <a16:creationId xmlns:a16="http://schemas.microsoft.com/office/drawing/2014/main" xmlns="" id="{4FD32EDC-B296-4D10-BA7E-F7AE6776C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0625" y="95249"/>
          <a:ext cx="2409825"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xmlns="" id="{41219475-0C0C-4B7B-8BE4-791BA1C047C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48618" y="44823"/>
          <a:ext cx="2678205" cy="593912"/>
        </a:xfrm>
        <a:prstGeom prst="rect">
          <a:avLst/>
        </a:prstGeom>
      </xdr:spPr>
    </xdr:pic>
    <xdr:clientData/>
  </xdr:oneCellAnchor>
  <xdr:oneCellAnchor>
    <xdr:from>
      <xdr:col>8</xdr:col>
      <xdr:colOff>1</xdr:colOff>
      <xdr:row>48</xdr:row>
      <xdr:rowOff>11205</xdr:rowOff>
    </xdr:from>
    <xdr:ext cx="2495550" cy="485775"/>
    <xdr:pic>
      <xdr:nvPicPr>
        <xdr:cNvPr id="3" name="Imagen 2">
          <a:extLst>
            <a:ext uri="{FF2B5EF4-FFF2-40B4-BE49-F238E27FC236}">
              <a16:creationId xmlns:a16="http://schemas.microsoft.com/office/drawing/2014/main" xmlns="" id="{08DB35A6-F297-43B3-AA73-1EFD048A67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1" y="8774205"/>
          <a:ext cx="2495550" cy="485775"/>
        </a:xfrm>
        <a:prstGeom prst="rect">
          <a:avLst/>
        </a:prstGeom>
      </xdr:spPr>
    </xdr:pic>
    <xdr:clientData/>
  </xdr:oneCellAnchor>
  <xdr:oneCellAnchor>
    <xdr:from>
      <xdr:col>7</xdr:col>
      <xdr:colOff>414618</xdr:colOff>
      <xdr:row>22</xdr:row>
      <xdr:rowOff>44823</xdr:rowOff>
    </xdr:from>
    <xdr:ext cx="2678205" cy="593912"/>
    <xdr:pic>
      <xdr:nvPicPr>
        <xdr:cNvPr id="5" name="Imagen 4">
          <a:extLst>
            <a:ext uri="{FF2B5EF4-FFF2-40B4-BE49-F238E27FC236}">
              <a16:creationId xmlns:a16="http://schemas.microsoft.com/office/drawing/2014/main" xmlns="" id="{359859D6-F76F-4107-AC67-FBBA733DE9E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7</xdr:col>
      <xdr:colOff>414618</xdr:colOff>
      <xdr:row>0</xdr:row>
      <xdr:rowOff>44823</xdr:rowOff>
    </xdr:from>
    <xdr:ext cx="2678205" cy="593912"/>
    <xdr:pic>
      <xdr:nvPicPr>
        <xdr:cNvPr id="2" name="Imagen 1">
          <a:extLst>
            <a:ext uri="{FF2B5EF4-FFF2-40B4-BE49-F238E27FC236}">
              <a16:creationId xmlns:a16="http://schemas.microsoft.com/office/drawing/2014/main" xmlns="" id="{DBCBFCE3-92FC-4015-9F5C-B69FFFE1A9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44823"/>
          <a:ext cx="2678205" cy="593912"/>
        </a:xfrm>
        <a:prstGeom prst="rect">
          <a:avLst/>
        </a:prstGeom>
      </xdr:spPr>
    </xdr:pic>
    <xdr:clientData/>
  </xdr:oneCellAnchor>
  <xdr:oneCellAnchor>
    <xdr:from>
      <xdr:col>8</xdr:col>
      <xdr:colOff>1</xdr:colOff>
      <xdr:row>48</xdr:row>
      <xdr:rowOff>11205</xdr:rowOff>
    </xdr:from>
    <xdr:ext cx="2495550" cy="485775"/>
    <xdr:pic>
      <xdr:nvPicPr>
        <xdr:cNvPr id="3" name="Imagen 2">
          <a:extLst>
            <a:ext uri="{FF2B5EF4-FFF2-40B4-BE49-F238E27FC236}">
              <a16:creationId xmlns:a16="http://schemas.microsoft.com/office/drawing/2014/main" xmlns="" id="{12DB027C-39F9-4E45-9A1B-41FD93B86A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9726" y="20080380"/>
          <a:ext cx="2495550" cy="485775"/>
        </a:xfrm>
        <a:prstGeom prst="rect">
          <a:avLst/>
        </a:prstGeom>
      </xdr:spPr>
    </xdr:pic>
    <xdr:clientData/>
  </xdr:oneCellAnchor>
  <xdr:oneCellAnchor>
    <xdr:from>
      <xdr:col>7</xdr:col>
      <xdr:colOff>414618</xdr:colOff>
      <xdr:row>22</xdr:row>
      <xdr:rowOff>44823</xdr:rowOff>
    </xdr:from>
    <xdr:ext cx="2678205" cy="593912"/>
    <xdr:pic>
      <xdr:nvPicPr>
        <xdr:cNvPr id="4" name="Imagen 3">
          <a:extLst>
            <a:ext uri="{FF2B5EF4-FFF2-40B4-BE49-F238E27FC236}">
              <a16:creationId xmlns:a16="http://schemas.microsoft.com/office/drawing/2014/main" xmlns="" id="{C1960133-1CA4-4114-9363-D9686A8D8E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24718" y="9950823"/>
          <a:ext cx="2678205" cy="593912"/>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1314450</xdr:colOff>
      <xdr:row>0</xdr:row>
      <xdr:rowOff>76200</xdr:rowOff>
    </xdr:from>
    <xdr:to>
      <xdr:col>3</xdr:col>
      <xdr:colOff>2390775</xdr:colOff>
      <xdr:row>2</xdr:row>
      <xdr:rowOff>190500</xdr:rowOff>
    </xdr:to>
    <xdr:pic>
      <xdr:nvPicPr>
        <xdr:cNvPr id="5" name="Imagen 4">
          <a:extLst>
            <a:ext uri="{FF2B5EF4-FFF2-40B4-BE49-F238E27FC236}">
              <a16:creationId xmlns:a16="http://schemas.microsoft.com/office/drawing/2014/main" xmlns="" id="{F7C36CD7-A290-4274-B448-519F63BCD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76600" y="76200"/>
          <a:ext cx="2495550" cy="4857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171450</xdr:colOff>
      <xdr:row>0</xdr:row>
      <xdr:rowOff>47625</xdr:rowOff>
    </xdr:from>
    <xdr:to>
      <xdr:col>6</xdr:col>
      <xdr:colOff>295275</xdr:colOff>
      <xdr:row>2</xdr:row>
      <xdr:rowOff>152400</xdr:rowOff>
    </xdr:to>
    <xdr:pic>
      <xdr:nvPicPr>
        <xdr:cNvPr id="5" name="Imagen 4">
          <a:extLst>
            <a:ext uri="{FF2B5EF4-FFF2-40B4-BE49-F238E27FC236}">
              <a16:creationId xmlns:a16="http://schemas.microsoft.com/office/drawing/2014/main" xmlns="" id="{47913D56-97E2-4B74-90A8-DFE6BB69F0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9950" y="47625"/>
          <a:ext cx="2495550" cy="4857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49"/>
  <sheetViews>
    <sheetView zoomScaleNormal="100" workbookViewId="0">
      <selection activeCell="B12" sqref="B12:O12"/>
    </sheetView>
  </sheetViews>
  <sheetFormatPr baseColWidth="10" defaultRowHeight="14.25"/>
  <cols>
    <col min="1" max="1" width="0.42578125" style="49" customWidth="1"/>
    <col min="2" max="2" width="8.140625" style="49" customWidth="1"/>
    <col min="3" max="3" width="10.42578125" style="49" bestFit="1" customWidth="1"/>
    <col min="4" max="4" width="19.42578125" style="49" bestFit="1" customWidth="1"/>
    <col min="5" max="5" width="9" style="49" bestFit="1" customWidth="1"/>
    <col min="6" max="6" width="17.140625" style="49" bestFit="1" customWidth="1"/>
    <col min="7" max="7" width="13.42578125" style="49" bestFit="1" customWidth="1"/>
    <col min="8" max="8" width="16.85546875" style="49" customWidth="1"/>
    <col min="9" max="9" width="8" style="49" bestFit="1" customWidth="1"/>
    <col min="10" max="10" width="17" style="50" customWidth="1"/>
    <col min="11" max="11" width="11.28515625" style="49" customWidth="1"/>
    <col min="12" max="12" width="11" style="49" bestFit="1" customWidth="1"/>
    <col min="13" max="13" width="10" style="50" customWidth="1"/>
    <col min="14" max="14" width="22.85546875" style="49" customWidth="1"/>
    <col min="15" max="15" width="9.42578125" style="49" bestFit="1" customWidth="1"/>
    <col min="16" max="16384" width="11.42578125" style="49"/>
  </cols>
  <sheetData>
    <row r="3" spans="2:24">
      <c r="K3" s="94"/>
    </row>
    <row r="4" spans="2:24" ht="10.5" customHeight="1" thickBot="1"/>
    <row r="5" spans="2:24" s="52" customFormat="1" ht="18">
      <c r="B5" s="203" t="s">
        <v>67</v>
      </c>
      <c r="C5" s="204"/>
      <c r="D5" s="204"/>
      <c r="E5" s="204"/>
      <c r="F5" s="204"/>
      <c r="G5" s="204"/>
      <c r="H5" s="204"/>
      <c r="I5" s="204"/>
      <c r="J5" s="204"/>
      <c r="K5" s="204"/>
      <c r="L5" s="204"/>
      <c r="M5" s="204"/>
      <c r="N5" s="204"/>
      <c r="O5" s="205"/>
      <c r="P5" s="51"/>
      <c r="Q5" s="51"/>
      <c r="R5" s="51"/>
      <c r="S5" s="51"/>
      <c r="T5" s="51"/>
      <c r="U5" s="51"/>
    </row>
    <row r="6" spans="2:24" s="52" customFormat="1" ht="18">
      <c r="B6" s="206" t="s">
        <v>68</v>
      </c>
      <c r="C6" s="207"/>
      <c r="D6" s="207"/>
      <c r="E6" s="207"/>
      <c r="F6" s="207"/>
      <c r="G6" s="207"/>
      <c r="H6" s="207"/>
      <c r="I6" s="207"/>
      <c r="J6" s="207"/>
      <c r="K6" s="207"/>
      <c r="L6" s="207"/>
      <c r="M6" s="207"/>
      <c r="N6" s="207"/>
      <c r="O6" s="208"/>
      <c r="P6" s="51"/>
      <c r="Q6" s="51"/>
      <c r="R6" s="51"/>
      <c r="S6" s="51"/>
      <c r="T6" s="51"/>
      <c r="U6" s="51"/>
    </row>
    <row r="7" spans="2:24" s="52" customFormat="1" ht="15.75">
      <c r="B7" s="209" t="s">
        <v>91</v>
      </c>
      <c r="C7" s="210"/>
      <c r="D7" s="210"/>
      <c r="E7" s="210"/>
      <c r="F7" s="210"/>
      <c r="G7" s="210"/>
      <c r="H7" s="210"/>
      <c r="I7" s="210"/>
      <c r="J7" s="211"/>
      <c r="K7" s="212" t="s">
        <v>87</v>
      </c>
      <c r="L7" s="213"/>
      <c r="M7" s="213"/>
      <c r="N7" s="213"/>
      <c r="O7" s="214"/>
      <c r="P7" s="53"/>
      <c r="Q7" s="53"/>
      <c r="R7" s="53"/>
      <c r="S7" s="53"/>
      <c r="T7" s="53"/>
      <c r="U7" s="53"/>
    </row>
    <row r="8" spans="2:24" s="52" customFormat="1" ht="15.75">
      <c r="B8" s="194" t="s">
        <v>85</v>
      </c>
      <c r="C8" s="195"/>
      <c r="D8" s="195"/>
      <c r="E8" s="195"/>
      <c r="F8" s="195"/>
      <c r="G8" s="195"/>
      <c r="H8" s="195"/>
      <c r="I8" s="195"/>
      <c r="J8" s="195"/>
      <c r="K8" s="195"/>
      <c r="L8" s="195"/>
      <c r="M8" s="195"/>
      <c r="N8" s="195"/>
      <c r="O8" s="196"/>
      <c r="P8" s="51"/>
      <c r="Q8" s="51"/>
      <c r="R8" s="51"/>
      <c r="S8" s="51"/>
      <c r="T8" s="51"/>
      <c r="U8" s="51"/>
    </row>
    <row r="9" spans="2:24" s="52" customFormat="1" ht="15.75">
      <c r="B9" s="194" t="s">
        <v>83</v>
      </c>
      <c r="C9" s="195"/>
      <c r="D9" s="195"/>
      <c r="E9" s="195"/>
      <c r="F9" s="195"/>
      <c r="G9" s="195"/>
      <c r="H9" s="195"/>
      <c r="I9" s="195"/>
      <c r="J9" s="195"/>
      <c r="K9" s="195"/>
      <c r="L9" s="195"/>
      <c r="M9" s="195"/>
      <c r="N9" s="195"/>
      <c r="O9" s="196"/>
      <c r="P9" s="51"/>
      <c r="Q9" s="51"/>
      <c r="R9" s="51"/>
      <c r="S9" s="51"/>
      <c r="T9" s="51"/>
      <c r="U9" s="51"/>
    </row>
    <row r="10" spans="2:24" s="52" customFormat="1" ht="15.75">
      <c r="B10" s="194" t="s">
        <v>94</v>
      </c>
      <c r="C10" s="195"/>
      <c r="D10" s="195"/>
      <c r="E10" s="195"/>
      <c r="F10" s="195"/>
      <c r="G10" s="195"/>
      <c r="H10" s="195"/>
      <c r="I10" s="195"/>
      <c r="J10" s="195"/>
      <c r="K10" s="195"/>
      <c r="L10" s="195"/>
      <c r="M10" s="195"/>
      <c r="N10" s="195"/>
      <c r="O10" s="196"/>
      <c r="P10" s="51"/>
      <c r="Q10" s="51"/>
      <c r="R10" s="51"/>
      <c r="S10" s="51"/>
      <c r="T10" s="51"/>
      <c r="U10" s="51"/>
    </row>
    <row r="11" spans="2:24" s="52" customFormat="1" ht="15.75">
      <c r="B11" s="194" t="s">
        <v>112</v>
      </c>
      <c r="C11" s="195"/>
      <c r="D11" s="195"/>
      <c r="E11" s="195"/>
      <c r="F11" s="195"/>
      <c r="G11" s="195"/>
      <c r="H11" s="195"/>
      <c r="I11" s="195"/>
      <c r="J11" s="195"/>
      <c r="K11" s="195"/>
      <c r="L11" s="195"/>
      <c r="M11" s="195"/>
      <c r="N11" s="195"/>
      <c r="O11" s="196"/>
      <c r="P11" s="51"/>
      <c r="Q11" s="51"/>
      <c r="R11" s="51"/>
      <c r="S11" s="51"/>
      <c r="T11" s="51"/>
      <c r="U11" s="51"/>
    </row>
    <row r="12" spans="2:24" s="52" customFormat="1" ht="16.5" thickBot="1">
      <c r="B12" s="197" t="s">
        <v>70</v>
      </c>
      <c r="C12" s="198"/>
      <c r="D12" s="198"/>
      <c r="E12" s="198"/>
      <c r="F12" s="198"/>
      <c r="G12" s="198"/>
      <c r="H12" s="198"/>
      <c r="I12" s="198"/>
      <c r="J12" s="198"/>
      <c r="K12" s="198"/>
      <c r="L12" s="198"/>
      <c r="M12" s="198"/>
      <c r="N12" s="198"/>
      <c r="O12" s="199"/>
      <c r="P12" s="51"/>
      <c r="Q12" s="51"/>
      <c r="R12" s="51"/>
      <c r="S12" s="51"/>
      <c r="T12" s="51"/>
      <c r="U12" s="51"/>
    </row>
    <row r="13" spans="2:24" s="52" customFormat="1" ht="21" thickBot="1">
      <c r="B13" s="200" t="s">
        <v>71</v>
      </c>
      <c r="C13" s="201"/>
      <c r="D13" s="201"/>
      <c r="E13" s="201"/>
      <c r="F13" s="201"/>
      <c r="G13" s="201"/>
      <c r="H13" s="201"/>
      <c r="I13" s="201"/>
      <c r="J13" s="201"/>
      <c r="K13" s="201"/>
      <c r="L13" s="201"/>
      <c r="M13" s="201"/>
      <c r="N13" s="201"/>
      <c r="O13" s="202"/>
    </row>
    <row r="14" spans="2:24" ht="8.25" customHeight="1" thickBot="1">
      <c r="B14" s="193"/>
      <c r="C14" s="193"/>
      <c r="D14" s="193"/>
      <c r="E14" s="193"/>
      <c r="F14" s="193"/>
      <c r="G14" s="193"/>
    </row>
    <row r="15" spans="2:24" s="54" customFormat="1" ht="36.75" thickBot="1">
      <c r="B15" s="41" t="s">
        <v>2</v>
      </c>
      <c r="C15" s="42" t="s">
        <v>3</v>
      </c>
      <c r="D15" s="43" t="s">
        <v>4</v>
      </c>
      <c r="E15" s="43" t="s">
        <v>5</v>
      </c>
      <c r="F15" s="43" t="s">
        <v>6</v>
      </c>
      <c r="G15" s="44" t="s">
        <v>7</v>
      </c>
      <c r="H15" s="45" t="s">
        <v>88</v>
      </c>
      <c r="I15" s="45" t="s">
        <v>9</v>
      </c>
      <c r="J15" s="46" t="s">
        <v>10</v>
      </c>
      <c r="K15" s="45" t="s">
        <v>11</v>
      </c>
      <c r="L15" s="45" t="s">
        <v>13</v>
      </c>
      <c r="M15" s="46" t="s">
        <v>15</v>
      </c>
      <c r="N15" s="45" t="s">
        <v>14</v>
      </c>
      <c r="O15" s="47" t="s">
        <v>12</v>
      </c>
    </row>
    <row r="16" spans="2:24" s="92" customFormat="1" ht="78.75">
      <c r="B16" s="137" t="s">
        <v>92</v>
      </c>
      <c r="C16" s="138" t="s">
        <v>131</v>
      </c>
      <c r="D16" s="112" t="s">
        <v>95</v>
      </c>
      <c r="E16" s="112" t="s">
        <v>100</v>
      </c>
      <c r="F16" s="112" t="s">
        <v>107</v>
      </c>
      <c r="G16" s="112" t="s">
        <v>99</v>
      </c>
      <c r="H16" s="112" t="s">
        <v>106</v>
      </c>
      <c r="I16" s="112">
        <v>1.5</v>
      </c>
      <c r="J16" s="99">
        <v>488</v>
      </c>
      <c r="K16" s="112" t="s">
        <v>141</v>
      </c>
      <c r="L16" s="113">
        <v>44741</v>
      </c>
      <c r="M16" s="99">
        <v>0</v>
      </c>
      <c r="N16" s="142" t="s">
        <v>158</v>
      </c>
      <c r="O16" s="141" t="s">
        <v>142</v>
      </c>
      <c r="X16" s="98"/>
    </row>
    <row r="17" spans="1:24" s="92" customFormat="1" ht="71.25" customHeight="1">
      <c r="B17" s="137" t="s">
        <v>92</v>
      </c>
      <c r="C17" s="138" t="s">
        <v>135</v>
      </c>
      <c r="D17" s="112" t="s">
        <v>114</v>
      </c>
      <c r="E17" s="115" t="s">
        <v>115</v>
      </c>
      <c r="F17" s="112" t="s">
        <v>143</v>
      </c>
      <c r="G17" s="115" t="s">
        <v>144</v>
      </c>
      <c r="H17" s="112" t="s">
        <v>195</v>
      </c>
      <c r="I17" s="115">
        <v>4.5</v>
      </c>
      <c r="J17" s="99">
        <v>1694</v>
      </c>
      <c r="K17" s="112" t="s">
        <v>141</v>
      </c>
      <c r="L17" s="113">
        <v>44741</v>
      </c>
      <c r="M17" s="106">
        <v>0</v>
      </c>
      <c r="N17" s="143" t="s">
        <v>159</v>
      </c>
      <c r="O17" s="141" t="s">
        <v>145</v>
      </c>
      <c r="X17" s="98"/>
    </row>
    <row r="18" spans="1:24" s="92" customFormat="1" ht="90">
      <c r="B18" s="137" t="s">
        <v>92</v>
      </c>
      <c r="C18" s="138" t="s">
        <v>135</v>
      </c>
      <c r="D18" s="112" t="s">
        <v>96</v>
      </c>
      <c r="E18" s="115" t="s">
        <v>101</v>
      </c>
      <c r="F18" s="115" t="s">
        <v>102</v>
      </c>
      <c r="G18" s="115" t="s">
        <v>197</v>
      </c>
      <c r="H18" s="112" t="s">
        <v>195</v>
      </c>
      <c r="I18" s="115">
        <v>4.5</v>
      </c>
      <c r="J18" s="99">
        <v>1728.9</v>
      </c>
      <c r="K18" s="112" t="s">
        <v>141</v>
      </c>
      <c r="L18" s="113">
        <v>44741</v>
      </c>
      <c r="M18" s="106">
        <v>0</v>
      </c>
      <c r="N18" s="143" t="s">
        <v>198</v>
      </c>
      <c r="O18" s="141" t="s">
        <v>146</v>
      </c>
      <c r="X18" s="98"/>
    </row>
    <row r="19" spans="1:24" s="107" customFormat="1" ht="67.5">
      <c r="B19" s="144" t="s">
        <v>92</v>
      </c>
      <c r="C19" s="138" t="s">
        <v>135</v>
      </c>
      <c r="D19" s="139" t="s">
        <v>116</v>
      </c>
      <c r="E19" s="145" t="s">
        <v>125</v>
      </c>
      <c r="F19" s="115" t="s">
        <v>147</v>
      </c>
      <c r="G19" s="145" t="s">
        <v>148</v>
      </c>
      <c r="H19" s="145" t="s">
        <v>199</v>
      </c>
      <c r="I19" s="145">
        <v>4.5</v>
      </c>
      <c r="J19" s="116">
        <v>1533</v>
      </c>
      <c r="K19" s="112" t="s">
        <v>141</v>
      </c>
      <c r="L19" s="113">
        <v>44741</v>
      </c>
      <c r="M19" s="116">
        <v>0</v>
      </c>
      <c r="N19" s="143" t="s">
        <v>160</v>
      </c>
      <c r="O19" s="146" t="s">
        <v>149</v>
      </c>
      <c r="X19" s="98"/>
    </row>
    <row r="20" spans="1:24" s="107" customFormat="1" ht="78.75">
      <c r="B20" s="144" t="s">
        <v>92</v>
      </c>
      <c r="C20" s="138" t="s">
        <v>135</v>
      </c>
      <c r="D20" s="112" t="s">
        <v>117</v>
      </c>
      <c r="E20" s="115" t="s">
        <v>126</v>
      </c>
      <c r="F20" s="115" t="s">
        <v>150</v>
      </c>
      <c r="G20" s="115" t="s">
        <v>151</v>
      </c>
      <c r="H20" s="112" t="s">
        <v>195</v>
      </c>
      <c r="I20" s="115">
        <v>4.5</v>
      </c>
      <c r="J20" s="106">
        <v>1768</v>
      </c>
      <c r="K20" s="112" t="s">
        <v>141</v>
      </c>
      <c r="L20" s="113">
        <v>44741</v>
      </c>
      <c r="M20" s="106">
        <v>0</v>
      </c>
      <c r="N20" s="143" t="s">
        <v>161</v>
      </c>
      <c r="O20" s="147" t="s">
        <v>152</v>
      </c>
      <c r="X20" s="98"/>
    </row>
    <row r="21" spans="1:24" s="107" customFormat="1" ht="67.5">
      <c r="B21" s="144" t="s">
        <v>92</v>
      </c>
      <c r="C21" s="138" t="s">
        <v>135</v>
      </c>
      <c r="D21" s="112" t="s">
        <v>118</v>
      </c>
      <c r="E21" s="115" t="s">
        <v>127</v>
      </c>
      <c r="F21" s="115" t="s">
        <v>153</v>
      </c>
      <c r="G21" s="115" t="s">
        <v>154</v>
      </c>
      <c r="H21" s="115" t="s">
        <v>199</v>
      </c>
      <c r="I21" s="115">
        <v>4.5</v>
      </c>
      <c r="J21" s="106">
        <v>1533</v>
      </c>
      <c r="K21" s="112" t="s">
        <v>141</v>
      </c>
      <c r="L21" s="113">
        <v>44741</v>
      </c>
      <c r="M21" s="106">
        <v>0</v>
      </c>
      <c r="N21" s="143" t="s">
        <v>162</v>
      </c>
      <c r="O21" s="147" t="s">
        <v>155</v>
      </c>
      <c r="X21" s="98"/>
    </row>
    <row r="22" spans="1:24" s="92" customFormat="1" ht="79.5" thickBot="1">
      <c r="B22" s="148" t="s">
        <v>92</v>
      </c>
      <c r="C22" s="138" t="s">
        <v>135</v>
      </c>
      <c r="D22" s="149" t="s">
        <v>119</v>
      </c>
      <c r="E22" s="150" t="s">
        <v>128</v>
      </c>
      <c r="F22" s="115" t="s">
        <v>107</v>
      </c>
      <c r="G22" s="145" t="s">
        <v>99</v>
      </c>
      <c r="H22" s="112" t="s">
        <v>195</v>
      </c>
      <c r="I22" s="150">
        <v>4.5</v>
      </c>
      <c r="J22" s="111">
        <v>1694.4</v>
      </c>
      <c r="K22" s="112" t="s">
        <v>141</v>
      </c>
      <c r="L22" s="113">
        <v>44741</v>
      </c>
      <c r="M22" s="111">
        <v>0</v>
      </c>
      <c r="N22" s="140" t="s">
        <v>200</v>
      </c>
      <c r="O22" s="151" t="s">
        <v>156</v>
      </c>
      <c r="X22" s="98"/>
    </row>
    <row r="23" spans="1:24" s="92" customFormat="1" ht="15.75" thickBot="1">
      <c r="B23" s="189" t="s">
        <v>66</v>
      </c>
      <c r="C23" s="190"/>
      <c r="D23" s="190"/>
      <c r="E23" s="190"/>
      <c r="F23" s="190"/>
      <c r="G23" s="190"/>
      <c r="H23" s="190"/>
      <c r="I23" s="190"/>
      <c r="J23" s="152">
        <f>SUM(J16:J22)</f>
        <v>10439.299999999999</v>
      </c>
      <c r="K23" s="191"/>
      <c r="L23" s="191"/>
      <c r="M23" s="191"/>
      <c r="N23" s="191"/>
      <c r="O23" s="192"/>
      <c r="P23" s="102"/>
      <c r="X23" s="98"/>
    </row>
    <row r="24" spans="1:24" s="95" customFormat="1" ht="38.25" customHeight="1" thickBot="1">
      <c r="A24" s="65"/>
      <c r="B24" s="188" t="s">
        <v>90</v>
      </c>
      <c r="C24" s="188"/>
      <c r="D24" s="188"/>
      <c r="E24" s="188"/>
      <c r="F24" s="188"/>
      <c r="G24" s="188"/>
      <c r="H24" s="188"/>
      <c r="I24" s="188"/>
      <c r="J24" s="188"/>
      <c r="K24" s="188"/>
      <c r="L24" s="188"/>
      <c r="M24" s="188"/>
      <c r="N24" s="188"/>
      <c r="O24" s="188"/>
      <c r="P24" s="65"/>
      <c r="Q24" s="65"/>
      <c r="R24" s="65"/>
    </row>
    <row r="25" spans="1:24" s="92" customFormat="1" ht="15.75" thickBot="1">
      <c r="B25" s="189" t="s">
        <v>93</v>
      </c>
      <c r="C25" s="190"/>
      <c r="D25" s="190"/>
      <c r="E25" s="190"/>
      <c r="F25" s="190"/>
      <c r="G25" s="190"/>
      <c r="H25" s="190"/>
      <c r="I25" s="190"/>
      <c r="J25" s="152">
        <f>+J23</f>
        <v>10439.299999999999</v>
      </c>
      <c r="K25" s="191"/>
      <c r="L25" s="191"/>
      <c r="M25" s="191"/>
      <c r="N25" s="191"/>
      <c r="O25" s="192"/>
      <c r="P25" s="102"/>
      <c r="X25" s="98"/>
    </row>
    <row r="26" spans="1:24" s="92" customFormat="1" ht="66.75" customHeight="1">
      <c r="B26" s="137" t="s">
        <v>92</v>
      </c>
      <c r="C26" s="138" t="s">
        <v>135</v>
      </c>
      <c r="D26" s="112" t="s">
        <v>120</v>
      </c>
      <c r="E26" s="112" t="s">
        <v>129</v>
      </c>
      <c r="F26" s="112" t="s">
        <v>107</v>
      </c>
      <c r="G26" s="139" t="s">
        <v>99</v>
      </c>
      <c r="H26" s="112" t="s">
        <v>195</v>
      </c>
      <c r="I26" s="112">
        <v>4.5</v>
      </c>
      <c r="J26" s="106">
        <v>1765</v>
      </c>
      <c r="K26" s="112" t="s">
        <v>141</v>
      </c>
      <c r="L26" s="113">
        <v>44741</v>
      </c>
      <c r="M26" s="99">
        <v>0</v>
      </c>
      <c r="N26" s="140" t="s">
        <v>163</v>
      </c>
      <c r="O26" s="141" t="s">
        <v>157</v>
      </c>
      <c r="X26" s="98"/>
    </row>
    <row r="27" spans="1:24" s="92" customFormat="1" ht="69" customHeight="1">
      <c r="B27" s="137" t="s">
        <v>92</v>
      </c>
      <c r="C27" s="138" t="s">
        <v>135</v>
      </c>
      <c r="D27" s="112" t="s">
        <v>121</v>
      </c>
      <c r="E27" s="112" t="s">
        <v>130</v>
      </c>
      <c r="F27" s="112" t="s">
        <v>164</v>
      </c>
      <c r="G27" s="112" t="s">
        <v>99</v>
      </c>
      <c r="H27" s="112" t="s">
        <v>195</v>
      </c>
      <c r="I27" s="112">
        <v>4.5</v>
      </c>
      <c r="J27" s="106">
        <v>1740.5</v>
      </c>
      <c r="K27" s="112" t="s">
        <v>141</v>
      </c>
      <c r="L27" s="113">
        <v>44741</v>
      </c>
      <c r="M27" s="99">
        <v>0</v>
      </c>
      <c r="N27" s="140" t="s">
        <v>163</v>
      </c>
      <c r="O27" s="141" t="s">
        <v>165</v>
      </c>
      <c r="X27" s="98"/>
    </row>
    <row r="28" spans="1:24" s="92" customFormat="1" ht="67.5">
      <c r="B28" s="137" t="s">
        <v>92</v>
      </c>
      <c r="C28" s="138" t="s">
        <v>136</v>
      </c>
      <c r="D28" s="112" t="s">
        <v>122</v>
      </c>
      <c r="E28" s="112" t="s">
        <v>132</v>
      </c>
      <c r="F28" s="112" t="s">
        <v>166</v>
      </c>
      <c r="G28" s="139" t="s">
        <v>167</v>
      </c>
      <c r="H28" s="112" t="s">
        <v>103</v>
      </c>
      <c r="I28" s="112">
        <v>1.5</v>
      </c>
      <c r="J28" s="106">
        <v>410</v>
      </c>
      <c r="K28" s="112" t="s">
        <v>141</v>
      </c>
      <c r="L28" s="113">
        <v>44741</v>
      </c>
      <c r="M28" s="99">
        <v>0</v>
      </c>
      <c r="N28" s="143" t="s">
        <v>173</v>
      </c>
      <c r="O28" s="141" t="s">
        <v>168</v>
      </c>
      <c r="X28" s="98"/>
    </row>
    <row r="29" spans="1:24" s="92" customFormat="1" ht="67.5">
      <c r="B29" s="137" t="s">
        <v>92</v>
      </c>
      <c r="C29" s="138" t="s">
        <v>136</v>
      </c>
      <c r="D29" s="112" t="s">
        <v>201</v>
      </c>
      <c r="E29" s="112" t="s">
        <v>104</v>
      </c>
      <c r="F29" s="112" t="s">
        <v>105</v>
      </c>
      <c r="G29" s="112" t="s">
        <v>169</v>
      </c>
      <c r="H29" s="112" t="s">
        <v>103</v>
      </c>
      <c r="I29" s="112">
        <v>1.5</v>
      </c>
      <c r="J29" s="99">
        <v>416.5</v>
      </c>
      <c r="K29" s="112" t="s">
        <v>141</v>
      </c>
      <c r="L29" s="113">
        <v>44741</v>
      </c>
      <c r="M29" s="99">
        <v>0</v>
      </c>
      <c r="N29" s="143" t="s">
        <v>174</v>
      </c>
      <c r="O29" s="141" t="s">
        <v>170</v>
      </c>
      <c r="X29" s="98"/>
    </row>
    <row r="30" spans="1:24" s="107" customFormat="1" ht="78.75">
      <c r="B30" s="137" t="s">
        <v>92</v>
      </c>
      <c r="C30" s="138" t="s">
        <v>137</v>
      </c>
      <c r="D30" s="112" t="s">
        <v>118</v>
      </c>
      <c r="E30" s="112" t="s">
        <v>127</v>
      </c>
      <c r="F30" s="112" t="s">
        <v>153</v>
      </c>
      <c r="G30" s="112" t="s">
        <v>154</v>
      </c>
      <c r="H30" s="112" t="s">
        <v>171</v>
      </c>
      <c r="I30" s="112">
        <v>1.5</v>
      </c>
      <c r="J30" s="99">
        <v>378</v>
      </c>
      <c r="K30" s="112" t="s">
        <v>141</v>
      </c>
      <c r="L30" s="113">
        <v>44741</v>
      </c>
      <c r="M30" s="99">
        <v>0</v>
      </c>
      <c r="N30" s="143" t="s">
        <v>175</v>
      </c>
      <c r="O30" s="141" t="s">
        <v>172</v>
      </c>
      <c r="X30" s="98"/>
    </row>
    <row r="31" spans="1:24" s="107" customFormat="1" ht="78.75">
      <c r="B31" s="137" t="s">
        <v>92</v>
      </c>
      <c r="C31" s="138" t="s">
        <v>138</v>
      </c>
      <c r="D31" s="112" t="s">
        <v>123</v>
      </c>
      <c r="E31" s="112" t="s">
        <v>133</v>
      </c>
      <c r="F31" s="112" t="s">
        <v>107</v>
      </c>
      <c r="G31" s="112" t="s">
        <v>98</v>
      </c>
      <c r="H31" s="112" t="s">
        <v>196</v>
      </c>
      <c r="I31" s="112">
        <v>1.5</v>
      </c>
      <c r="J31" s="99">
        <v>276</v>
      </c>
      <c r="K31" s="112" t="s">
        <v>141</v>
      </c>
      <c r="L31" s="113">
        <v>44741</v>
      </c>
      <c r="M31" s="99">
        <v>0</v>
      </c>
      <c r="N31" s="142" t="s">
        <v>176</v>
      </c>
      <c r="O31" s="141" t="s">
        <v>177</v>
      </c>
      <c r="X31" s="98"/>
    </row>
    <row r="32" spans="1:24" s="107" customFormat="1" ht="79.5" thickBot="1">
      <c r="B32" s="137" t="s">
        <v>92</v>
      </c>
      <c r="C32" s="138" t="s">
        <v>139</v>
      </c>
      <c r="D32" s="112" t="s">
        <v>95</v>
      </c>
      <c r="E32" s="112" t="s">
        <v>100</v>
      </c>
      <c r="F32" s="112" t="s">
        <v>107</v>
      </c>
      <c r="G32" s="112" t="s">
        <v>98</v>
      </c>
      <c r="H32" s="112" t="s">
        <v>178</v>
      </c>
      <c r="I32" s="112">
        <v>1.5</v>
      </c>
      <c r="J32" s="99">
        <v>599</v>
      </c>
      <c r="K32" s="112" t="s">
        <v>141</v>
      </c>
      <c r="L32" s="113">
        <v>44741</v>
      </c>
      <c r="M32" s="99">
        <v>0</v>
      </c>
      <c r="N32" s="142" t="s">
        <v>202</v>
      </c>
      <c r="O32" s="141" t="s">
        <v>179</v>
      </c>
      <c r="X32" s="98"/>
    </row>
    <row r="33" spans="2:24" s="107" customFormat="1" ht="15.75" thickBot="1">
      <c r="B33" s="189" t="s">
        <v>66</v>
      </c>
      <c r="C33" s="190"/>
      <c r="D33" s="190"/>
      <c r="E33" s="190"/>
      <c r="F33" s="190"/>
      <c r="G33" s="190"/>
      <c r="H33" s="190"/>
      <c r="I33" s="190"/>
      <c r="J33" s="152">
        <f>SUM(J25:J32)</f>
        <v>16024.3</v>
      </c>
      <c r="K33" s="191"/>
      <c r="L33" s="191"/>
      <c r="M33" s="191"/>
      <c r="N33" s="191"/>
      <c r="O33" s="192"/>
      <c r="X33" s="98"/>
    </row>
    <row r="34" spans="2:24" s="107" customFormat="1" ht="7.5" customHeight="1">
      <c r="B34" s="173"/>
      <c r="C34" s="173"/>
      <c r="D34" s="173"/>
      <c r="E34" s="173"/>
      <c r="F34" s="173"/>
      <c r="G34" s="173"/>
      <c r="H34" s="173"/>
      <c r="I34" s="173"/>
      <c r="J34" s="174"/>
      <c r="K34" s="175"/>
      <c r="L34" s="175"/>
      <c r="M34" s="175"/>
      <c r="N34" s="175"/>
      <c r="O34" s="175"/>
      <c r="X34" s="98"/>
    </row>
    <row r="35" spans="2:24" s="107" customFormat="1" ht="38.25" customHeight="1" thickBot="1">
      <c r="B35" s="188" t="s">
        <v>90</v>
      </c>
      <c r="C35" s="188"/>
      <c r="D35" s="188"/>
      <c r="E35" s="188"/>
      <c r="F35" s="188"/>
      <c r="G35" s="188"/>
      <c r="H35" s="188"/>
      <c r="I35" s="188"/>
      <c r="J35" s="188"/>
      <c r="K35" s="188"/>
      <c r="L35" s="188"/>
      <c r="M35" s="188"/>
      <c r="N35" s="188"/>
      <c r="O35" s="188"/>
      <c r="X35" s="98"/>
    </row>
    <row r="36" spans="2:24" s="107" customFormat="1" ht="15.75" thickBot="1">
      <c r="B36" s="189" t="s">
        <v>93</v>
      </c>
      <c r="C36" s="190"/>
      <c r="D36" s="190"/>
      <c r="E36" s="190"/>
      <c r="F36" s="190"/>
      <c r="G36" s="190"/>
      <c r="H36" s="190"/>
      <c r="I36" s="190"/>
      <c r="J36" s="152">
        <f>J33</f>
        <v>16024.3</v>
      </c>
      <c r="K36" s="191"/>
      <c r="L36" s="191"/>
      <c r="M36" s="191"/>
      <c r="N36" s="191"/>
      <c r="O36" s="192"/>
      <c r="X36" s="98"/>
    </row>
    <row r="37" spans="2:24" s="107" customFormat="1" ht="90" customHeight="1">
      <c r="B37" s="137" t="s">
        <v>92</v>
      </c>
      <c r="C37" s="153" t="s">
        <v>140</v>
      </c>
      <c r="D37" s="112" t="s">
        <v>124</v>
      </c>
      <c r="E37" s="112" t="s">
        <v>134</v>
      </c>
      <c r="F37" s="112" t="s">
        <v>234</v>
      </c>
      <c r="G37" s="112" t="s">
        <v>99</v>
      </c>
      <c r="H37" s="112" t="s">
        <v>178</v>
      </c>
      <c r="I37" s="112">
        <v>2.5</v>
      </c>
      <c r="J37" s="99">
        <v>210</v>
      </c>
      <c r="K37" s="112" t="s">
        <v>141</v>
      </c>
      <c r="L37" s="113">
        <v>44741</v>
      </c>
      <c r="M37" s="99">
        <v>0</v>
      </c>
      <c r="N37" s="142" t="s">
        <v>180</v>
      </c>
      <c r="O37" s="141" t="s">
        <v>181</v>
      </c>
      <c r="X37" s="98"/>
    </row>
    <row r="38" spans="2:24" s="107" customFormat="1" ht="90" customHeight="1">
      <c r="B38" s="144" t="s">
        <v>92</v>
      </c>
      <c r="C38" s="153" t="s">
        <v>212</v>
      </c>
      <c r="D38" s="112" t="s">
        <v>213</v>
      </c>
      <c r="E38" s="112" t="s">
        <v>214</v>
      </c>
      <c r="F38" s="112" t="s">
        <v>215</v>
      </c>
      <c r="G38" s="115" t="s">
        <v>197</v>
      </c>
      <c r="H38" s="112" t="s">
        <v>178</v>
      </c>
      <c r="I38" s="112">
        <v>3.5</v>
      </c>
      <c r="J38" s="99">
        <v>567</v>
      </c>
      <c r="K38" s="110" t="s">
        <v>230</v>
      </c>
      <c r="L38" s="113">
        <v>44742</v>
      </c>
      <c r="M38" s="99">
        <v>0</v>
      </c>
      <c r="N38" s="142" t="s">
        <v>216</v>
      </c>
      <c r="O38" s="147" t="s">
        <v>233</v>
      </c>
      <c r="X38" s="98"/>
    </row>
    <row r="39" spans="2:24" s="107" customFormat="1" ht="146.25">
      <c r="B39" s="144" t="s">
        <v>92</v>
      </c>
      <c r="C39" s="153" t="s">
        <v>217</v>
      </c>
      <c r="D39" s="112" t="s">
        <v>218</v>
      </c>
      <c r="E39" s="112" t="s">
        <v>219</v>
      </c>
      <c r="F39" s="112" t="s">
        <v>220</v>
      </c>
      <c r="G39" s="115" t="s">
        <v>197</v>
      </c>
      <c r="H39" s="112" t="s">
        <v>237</v>
      </c>
      <c r="I39" s="112">
        <v>4.5</v>
      </c>
      <c r="J39" s="99">
        <v>836</v>
      </c>
      <c r="K39" s="110" t="s">
        <v>231</v>
      </c>
      <c r="L39" s="113">
        <v>44742</v>
      </c>
      <c r="M39" s="99">
        <v>0</v>
      </c>
      <c r="N39" s="142" t="s">
        <v>221</v>
      </c>
      <c r="O39" s="147" t="s">
        <v>235</v>
      </c>
      <c r="X39" s="98"/>
    </row>
    <row r="40" spans="2:24" s="107" customFormat="1" ht="90" customHeight="1">
      <c r="B40" s="144" t="s">
        <v>92</v>
      </c>
      <c r="C40" s="153" t="s">
        <v>217</v>
      </c>
      <c r="D40" s="112" t="s">
        <v>222</v>
      </c>
      <c r="E40" s="112" t="s">
        <v>223</v>
      </c>
      <c r="F40" s="112" t="s">
        <v>224</v>
      </c>
      <c r="G40" s="115" t="s">
        <v>169</v>
      </c>
      <c r="H40" s="112" t="s">
        <v>225</v>
      </c>
      <c r="I40" s="112">
        <v>3.5</v>
      </c>
      <c r="J40" s="99">
        <v>548.9</v>
      </c>
      <c r="K40" s="110" t="s">
        <v>232</v>
      </c>
      <c r="L40" s="113">
        <v>44742</v>
      </c>
      <c r="M40" s="99">
        <v>0</v>
      </c>
      <c r="N40" s="142" t="s">
        <v>226</v>
      </c>
      <c r="O40" s="147" t="s">
        <v>236</v>
      </c>
      <c r="X40" s="98"/>
    </row>
    <row r="41" spans="2:24" s="92" customFormat="1" ht="15.75" thickBot="1">
      <c r="B41" s="217" t="s">
        <v>16</v>
      </c>
      <c r="C41" s="218"/>
      <c r="D41" s="218"/>
      <c r="E41" s="218"/>
      <c r="F41" s="218"/>
      <c r="G41" s="218"/>
      <c r="H41" s="218"/>
      <c r="I41" s="218"/>
      <c r="J41" s="114">
        <f>SUM(J36:J40)</f>
        <v>18186.2</v>
      </c>
      <c r="K41" s="215"/>
      <c r="L41" s="215"/>
      <c r="M41" s="215"/>
      <c r="N41" s="215"/>
      <c r="O41" s="216"/>
      <c r="P41" s="102"/>
      <c r="X41" s="98"/>
    </row>
    <row r="42" spans="2:24" s="92" customFormat="1" ht="15">
      <c r="B42" s="104"/>
      <c r="C42" s="104"/>
      <c r="D42" s="104"/>
      <c r="E42" s="104"/>
      <c r="F42" s="104"/>
      <c r="G42" s="104"/>
      <c r="H42" s="104"/>
      <c r="I42" s="104"/>
      <c r="J42" s="105"/>
      <c r="K42" s="103"/>
      <c r="L42" s="103"/>
      <c r="M42" s="103"/>
      <c r="N42" s="103"/>
      <c r="O42" s="103"/>
      <c r="P42" s="102"/>
      <c r="X42" s="98"/>
    </row>
    <row r="43" spans="2:24" ht="15.75">
      <c r="B43" s="87"/>
      <c r="C43" s="87"/>
      <c r="D43" s="88" t="s">
        <v>72</v>
      </c>
      <c r="E43" s="56"/>
      <c r="G43" s="89"/>
      <c r="H43" s="66"/>
      <c r="I43" s="56"/>
      <c r="J43" s="56"/>
      <c r="K43" s="88" t="s">
        <v>73</v>
      </c>
      <c r="L43" s="87"/>
      <c r="M43" s="87"/>
      <c r="N43" s="86"/>
      <c r="O43" s="87"/>
    </row>
    <row r="44" spans="2:24" ht="15.75">
      <c r="B44" s="87"/>
      <c r="C44" s="87"/>
      <c r="D44" s="88"/>
      <c r="E44" s="94"/>
      <c r="G44" s="89"/>
      <c r="H44" s="66"/>
      <c r="I44" s="94"/>
      <c r="J44" s="94"/>
      <c r="K44" s="88"/>
      <c r="L44" s="87"/>
      <c r="M44" s="87"/>
      <c r="N44" s="86"/>
      <c r="O44" s="87"/>
    </row>
    <row r="45" spans="2:24" ht="15.75">
      <c r="B45" s="87"/>
      <c r="C45" s="87"/>
      <c r="D45" s="88"/>
      <c r="E45" s="94"/>
      <c r="G45" s="89"/>
      <c r="H45" s="66"/>
      <c r="I45" s="94"/>
      <c r="J45" s="94"/>
      <c r="K45" s="88"/>
      <c r="L45" s="87"/>
      <c r="M45" s="87"/>
      <c r="N45" s="86"/>
      <c r="O45" s="87"/>
    </row>
    <row r="46" spans="2:24" ht="15.75">
      <c r="B46" s="87"/>
      <c r="C46" s="87"/>
      <c r="D46" s="88"/>
      <c r="E46" s="94"/>
      <c r="G46" s="89"/>
      <c r="H46" s="66"/>
      <c r="I46" s="94"/>
      <c r="J46" s="94"/>
      <c r="K46" s="88"/>
      <c r="L46" s="87"/>
      <c r="M46" s="87"/>
      <c r="N46" s="86"/>
      <c r="O46" s="87"/>
    </row>
    <row r="47" spans="2:24" ht="15.75">
      <c r="B47" s="87"/>
      <c r="C47" s="87"/>
      <c r="D47" s="88"/>
      <c r="E47" s="94"/>
      <c r="G47" s="89"/>
      <c r="H47" s="66"/>
      <c r="I47" s="94"/>
      <c r="J47" s="94"/>
      <c r="K47" s="88"/>
      <c r="L47" s="87"/>
      <c r="M47" s="87"/>
      <c r="N47" s="86"/>
      <c r="O47" s="87"/>
    </row>
    <row r="48" spans="2:24" s="107" customFormat="1" ht="15">
      <c r="B48" s="104"/>
      <c r="C48" s="104"/>
      <c r="D48" s="104"/>
      <c r="E48" s="104"/>
      <c r="F48" s="104"/>
      <c r="G48" s="104"/>
      <c r="H48" s="104"/>
      <c r="I48" s="104"/>
      <c r="J48" s="105"/>
      <c r="K48" s="103"/>
      <c r="L48" s="103"/>
      <c r="M48" s="103"/>
      <c r="N48" s="103"/>
      <c r="O48" s="103"/>
      <c r="P48" s="102"/>
      <c r="X48" s="98"/>
    </row>
    <row r="49" spans="2:15" s="95" customFormat="1" ht="35.25" customHeight="1">
      <c r="B49" s="219" t="s">
        <v>90</v>
      </c>
      <c r="C49" s="219"/>
      <c r="D49" s="219"/>
      <c r="E49" s="219"/>
      <c r="F49" s="219"/>
      <c r="G49" s="219"/>
      <c r="H49" s="219"/>
      <c r="I49" s="219"/>
      <c r="J49" s="219"/>
      <c r="K49" s="219"/>
      <c r="L49" s="219"/>
      <c r="M49" s="219"/>
      <c r="N49" s="219"/>
      <c r="O49" s="219"/>
    </row>
  </sheetData>
  <mergeCells count="24">
    <mergeCell ref="B25:I25"/>
    <mergeCell ref="K25:O25"/>
    <mergeCell ref="K41:O41"/>
    <mergeCell ref="B41:I41"/>
    <mergeCell ref="B49:O49"/>
    <mergeCell ref="B33:I33"/>
    <mergeCell ref="K33:O33"/>
    <mergeCell ref="B36:I36"/>
    <mergeCell ref="K36:O36"/>
    <mergeCell ref="B35:O35"/>
    <mergeCell ref="B5:O5"/>
    <mergeCell ref="B6:O6"/>
    <mergeCell ref="B7:J7"/>
    <mergeCell ref="K7:O7"/>
    <mergeCell ref="B8:O8"/>
    <mergeCell ref="B24:O24"/>
    <mergeCell ref="B23:I23"/>
    <mergeCell ref="K23:O23"/>
    <mergeCell ref="B14:G14"/>
    <mergeCell ref="B9:O9"/>
    <mergeCell ref="B10:O10"/>
    <mergeCell ref="B11:O11"/>
    <mergeCell ref="B12:O12"/>
    <mergeCell ref="B13:O13"/>
  </mergeCells>
  <phoneticPr fontId="46" type="noConversion"/>
  <pageMargins left="0.39370078740157483" right="0.11811023622047245" top="0.15748031496062992" bottom="0.15748031496062992" header="0.31496062992125984" footer="0.31496062992125984"/>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31"/>
  <sheetViews>
    <sheetView workbookViewId="0">
      <selection activeCell="C15" sqref="C15"/>
    </sheetView>
  </sheetViews>
  <sheetFormatPr baseColWidth="10" defaultRowHeight="15"/>
  <cols>
    <col min="1" max="1" width="11.42578125" style="1"/>
    <col min="2" max="2" width="11.42578125" style="4"/>
    <col min="3" max="3" width="29.28515625" style="1" customWidth="1"/>
    <col min="4" max="4" width="32.42578125" style="1" customWidth="1"/>
    <col min="5" max="5" width="15.28515625" style="1" customWidth="1"/>
    <col min="6" max="6" width="11" style="1" bestFit="1" customWidth="1"/>
    <col min="7" max="16384" width="11.42578125" style="1"/>
  </cols>
  <sheetData>
    <row r="7" spans="1:7" ht="15.75" thickBot="1"/>
    <row r="8" spans="1:7" ht="15.75">
      <c r="A8" s="224" t="s">
        <v>31</v>
      </c>
      <c r="B8" s="225"/>
      <c r="C8" s="225"/>
      <c r="D8" s="225"/>
      <c r="E8" s="225"/>
      <c r="F8" s="226"/>
    </row>
    <row r="9" spans="1:7" ht="15.75">
      <c r="A9" s="227" t="s">
        <v>0</v>
      </c>
      <c r="B9" s="228"/>
      <c r="C9" s="228"/>
      <c r="D9" s="228"/>
      <c r="E9" s="228"/>
      <c r="F9" s="229"/>
    </row>
    <row r="10" spans="1:7" ht="15.75">
      <c r="A10" s="5"/>
      <c r="B10" s="6"/>
      <c r="C10" s="230" t="s">
        <v>1</v>
      </c>
      <c r="D10" s="231"/>
      <c r="E10" s="6"/>
      <c r="F10" s="7"/>
    </row>
    <row r="11" spans="1:7" ht="15.75">
      <c r="A11" s="5"/>
      <c r="B11" s="6"/>
      <c r="C11" s="228" t="s">
        <v>32</v>
      </c>
      <c r="D11" s="232"/>
      <c r="E11" s="6"/>
      <c r="F11" s="7"/>
    </row>
    <row r="12" spans="1:7" ht="15.75">
      <c r="A12" s="5"/>
      <c r="B12" s="6"/>
      <c r="C12" s="230" t="s">
        <v>33</v>
      </c>
      <c r="D12" s="231"/>
      <c r="E12" s="6"/>
      <c r="F12" s="7"/>
    </row>
    <row r="13" spans="1:7" ht="16.5" thickBot="1">
      <c r="A13" s="221" t="s">
        <v>45</v>
      </c>
      <c r="B13" s="222"/>
      <c r="C13" s="222"/>
      <c r="D13" s="222"/>
      <c r="E13" s="222"/>
      <c r="F13" s="223"/>
    </row>
    <row r="14" spans="1:7" ht="16.5" thickBot="1">
      <c r="A14" s="221"/>
      <c r="B14" s="222"/>
      <c r="C14" s="222"/>
      <c r="D14" s="222"/>
      <c r="E14" s="222"/>
      <c r="F14" s="223"/>
    </row>
    <row r="15" spans="1:7">
      <c r="A15" s="8" t="s">
        <v>34</v>
      </c>
      <c r="B15" s="9" t="s">
        <v>35</v>
      </c>
      <c r="C15" s="9" t="s">
        <v>36</v>
      </c>
      <c r="D15" s="9" t="s">
        <v>37</v>
      </c>
      <c r="E15" s="10" t="s">
        <v>38</v>
      </c>
      <c r="F15" s="11" t="s">
        <v>39</v>
      </c>
    </row>
    <row r="16" spans="1:7" s="3" customFormat="1" ht="108">
      <c r="A16" s="12" t="s">
        <v>46</v>
      </c>
      <c r="B16" s="13">
        <v>42418</v>
      </c>
      <c r="C16" s="31" t="s">
        <v>51</v>
      </c>
      <c r="D16" s="28" t="s">
        <v>47</v>
      </c>
      <c r="E16" s="15">
        <v>600</v>
      </c>
      <c r="F16" s="16">
        <v>245</v>
      </c>
      <c r="G16" s="17"/>
    </row>
    <row r="17" spans="1:7" s="3" customFormat="1" ht="84">
      <c r="A17" s="36" t="s">
        <v>52</v>
      </c>
      <c r="B17" s="30">
        <v>42429</v>
      </c>
      <c r="C17" s="31" t="s">
        <v>53</v>
      </c>
      <c r="D17" s="28" t="s">
        <v>54</v>
      </c>
      <c r="E17" s="15">
        <v>232.94</v>
      </c>
      <c r="F17" s="16">
        <v>199</v>
      </c>
      <c r="G17" s="17"/>
    </row>
    <row r="18" spans="1:7" s="3" customFormat="1" ht="72">
      <c r="A18" s="29" t="s">
        <v>48</v>
      </c>
      <c r="B18" s="30">
        <v>42431</v>
      </c>
      <c r="C18" s="31" t="s">
        <v>49</v>
      </c>
      <c r="D18" s="28" t="s">
        <v>50</v>
      </c>
      <c r="E18" s="15">
        <v>695</v>
      </c>
      <c r="F18" s="16">
        <v>245</v>
      </c>
      <c r="G18" s="17"/>
    </row>
    <row r="19" spans="1:7" s="3" customFormat="1" ht="108">
      <c r="A19" s="29" t="s">
        <v>55</v>
      </c>
      <c r="B19" s="30">
        <v>42433</v>
      </c>
      <c r="C19" s="31" t="s">
        <v>56</v>
      </c>
      <c r="D19" s="28" t="s">
        <v>57</v>
      </c>
      <c r="E19" s="15">
        <v>1710</v>
      </c>
      <c r="F19" s="16">
        <v>294</v>
      </c>
      <c r="G19" s="17"/>
    </row>
    <row r="20" spans="1:7" s="3" customFormat="1" ht="108">
      <c r="A20" s="29" t="s">
        <v>58</v>
      </c>
      <c r="B20" s="30">
        <v>42445</v>
      </c>
      <c r="C20" s="31" t="s">
        <v>59</v>
      </c>
      <c r="D20" s="28" t="s">
        <v>60</v>
      </c>
      <c r="E20" s="15">
        <v>1797</v>
      </c>
      <c r="F20" s="16">
        <v>245</v>
      </c>
      <c r="G20" s="17"/>
    </row>
    <row r="21" spans="1:7" s="3" customFormat="1" ht="84">
      <c r="A21" s="32" t="s">
        <v>61</v>
      </c>
      <c r="B21" s="33">
        <v>42457</v>
      </c>
      <c r="C21" s="31" t="s">
        <v>62</v>
      </c>
      <c r="D21" s="34" t="s">
        <v>63</v>
      </c>
      <c r="E21" s="15">
        <v>599</v>
      </c>
      <c r="F21" s="16">
        <v>245</v>
      </c>
      <c r="G21" s="17"/>
    </row>
    <row r="22" spans="1:7" s="3" customFormat="1" ht="96">
      <c r="A22" s="32" t="s">
        <v>64</v>
      </c>
      <c r="B22" s="33">
        <v>42457</v>
      </c>
      <c r="C22" s="31" t="s">
        <v>49</v>
      </c>
      <c r="D22" s="34" t="s">
        <v>65</v>
      </c>
      <c r="E22" s="15">
        <v>910</v>
      </c>
      <c r="F22" s="16">
        <v>297</v>
      </c>
      <c r="G22" s="17"/>
    </row>
    <row r="23" spans="1:7" s="3" customFormat="1" ht="20.25" customHeight="1">
      <c r="A23" s="220" t="s">
        <v>66</v>
      </c>
      <c r="B23" s="220"/>
      <c r="C23" s="220"/>
      <c r="D23" s="220"/>
      <c r="E23" s="35">
        <f>SUM(E16:E22)</f>
        <v>6543.9400000000005</v>
      </c>
      <c r="F23" s="35"/>
      <c r="G23" s="17"/>
    </row>
    <row r="24" spans="1:7" s="3" customFormat="1" hidden="1">
      <c r="A24" s="18"/>
      <c r="B24" s="22"/>
      <c r="C24" s="14"/>
      <c r="D24" s="20"/>
      <c r="E24" s="15"/>
      <c r="F24" s="19"/>
    </row>
    <row r="25" spans="1:7" s="3" customFormat="1" hidden="1">
      <c r="A25" s="18"/>
      <c r="B25" s="22"/>
      <c r="C25" s="20"/>
      <c r="D25" s="21"/>
      <c r="E25" s="15"/>
      <c r="F25" s="19"/>
    </row>
    <row r="26" spans="1:7" s="3" customFormat="1" hidden="1">
      <c r="A26" s="18"/>
      <c r="B26" s="22"/>
      <c r="C26" s="20"/>
      <c r="D26" s="23"/>
      <c r="E26" s="15"/>
      <c r="F26" s="19"/>
    </row>
    <row r="27" spans="1:7" s="3" customFormat="1" ht="88.5" hidden="1" customHeight="1">
      <c r="A27" s="18"/>
      <c r="B27" s="22"/>
      <c r="C27" s="20"/>
      <c r="D27" s="21"/>
      <c r="E27" s="15"/>
      <c r="F27" s="19"/>
    </row>
    <row r="28" spans="1:7" s="3" customFormat="1" hidden="1">
      <c r="A28" s="18"/>
      <c r="B28" s="22"/>
      <c r="C28" s="20"/>
      <c r="D28" s="23"/>
      <c r="E28" s="15"/>
      <c r="F28" s="19"/>
    </row>
    <row r="31" spans="1:7" s="3" customFormat="1">
      <c r="A31" s="24"/>
      <c r="B31" s="25"/>
      <c r="C31" s="26"/>
      <c r="D31" s="26"/>
      <c r="E31" s="27"/>
      <c r="F31" s="26"/>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1"/>
  <sheetViews>
    <sheetView topLeftCell="A25" zoomScaleNormal="100" workbookViewId="0">
      <selection activeCell="M64" sqref="M64"/>
    </sheetView>
  </sheetViews>
  <sheetFormatPr baseColWidth="10" defaultRowHeight="14.25"/>
  <cols>
    <col min="1" max="1" width="2.42578125" style="95" customWidth="1"/>
    <col min="2" max="2" width="4.140625" style="95" customWidth="1"/>
    <col min="3" max="3" width="7.7109375" style="95" customWidth="1"/>
    <col min="4" max="4" width="10.42578125" style="95" customWidth="1"/>
    <col min="5" max="5" width="15.5703125" style="95" customWidth="1"/>
    <col min="6" max="6" width="13" style="95" bestFit="1" customWidth="1"/>
    <col min="7" max="7" width="15.85546875" style="95" customWidth="1"/>
    <col min="8" max="8" width="12.140625" style="95" customWidth="1"/>
    <col min="9" max="9" width="9.7109375" style="95" customWidth="1"/>
    <col min="10" max="10" width="10.140625" style="95" customWidth="1"/>
    <col min="11" max="11" width="26.140625" style="95" customWidth="1"/>
    <col min="12" max="12" width="12" style="95" bestFit="1" customWidth="1"/>
    <col min="13" max="13" width="10.28515625" style="95" customWidth="1"/>
    <col min="14" max="14" width="9.42578125" style="95" customWidth="1"/>
    <col min="15" max="15" width="21.140625" style="95" customWidth="1"/>
    <col min="16" max="16" width="9.28515625" style="95" customWidth="1"/>
    <col min="17" max="16384" width="11.42578125" style="95"/>
  </cols>
  <sheetData>
    <row r="4" spans="2:28" ht="15" thickBot="1"/>
    <row r="5" spans="2:28" s="94" customFormat="1" ht="18">
      <c r="B5" s="275" t="s">
        <v>67</v>
      </c>
      <c r="C5" s="276"/>
      <c r="D5" s="276"/>
      <c r="E5" s="276"/>
      <c r="F5" s="276"/>
      <c r="G5" s="276"/>
      <c r="H5" s="276"/>
      <c r="I5" s="276"/>
      <c r="J5" s="276"/>
      <c r="K5" s="276"/>
      <c r="L5" s="276"/>
      <c r="M5" s="276"/>
      <c r="N5" s="276"/>
      <c r="O5" s="276"/>
      <c r="P5" s="277"/>
    </row>
    <row r="6" spans="2:28" s="94" customFormat="1" ht="18">
      <c r="B6" s="278" t="s">
        <v>68</v>
      </c>
      <c r="C6" s="279"/>
      <c r="D6" s="279"/>
      <c r="E6" s="279"/>
      <c r="F6" s="279"/>
      <c r="G6" s="279"/>
      <c r="H6" s="279"/>
      <c r="I6" s="279"/>
      <c r="J6" s="279"/>
      <c r="K6" s="279"/>
      <c r="L6" s="279"/>
      <c r="M6" s="279"/>
      <c r="N6" s="279"/>
      <c r="O6" s="279"/>
      <c r="P6" s="280"/>
    </row>
    <row r="7" spans="2:28" s="94" customFormat="1" ht="15.75">
      <c r="B7" s="260" t="s">
        <v>91</v>
      </c>
      <c r="C7" s="261"/>
      <c r="D7" s="261"/>
      <c r="E7" s="261"/>
      <c r="F7" s="261"/>
      <c r="G7" s="261"/>
      <c r="H7" s="261"/>
      <c r="I7" s="261"/>
      <c r="J7" s="261"/>
      <c r="K7" s="262"/>
      <c r="L7" s="263" t="s">
        <v>87</v>
      </c>
      <c r="M7" s="264"/>
      <c r="N7" s="264"/>
      <c r="O7" s="264"/>
      <c r="P7" s="265"/>
    </row>
    <row r="8" spans="2:28" s="94" customFormat="1" ht="15.75">
      <c r="B8" s="250" t="s">
        <v>86</v>
      </c>
      <c r="C8" s="251"/>
      <c r="D8" s="251"/>
      <c r="E8" s="251"/>
      <c r="F8" s="251"/>
      <c r="G8" s="251"/>
      <c r="H8" s="251"/>
      <c r="I8" s="251"/>
      <c r="J8" s="251"/>
      <c r="K8" s="251"/>
      <c r="L8" s="251"/>
      <c r="M8" s="251"/>
      <c r="N8" s="251"/>
      <c r="O8" s="251"/>
      <c r="P8" s="252"/>
    </row>
    <row r="9" spans="2:28" s="94" customFormat="1" ht="15.75">
      <c r="B9" s="292" t="s">
        <v>83</v>
      </c>
      <c r="C9" s="293"/>
      <c r="D9" s="293"/>
      <c r="E9" s="293"/>
      <c r="F9" s="293"/>
      <c r="G9" s="293"/>
      <c r="H9" s="293"/>
      <c r="I9" s="293"/>
      <c r="J9" s="293"/>
      <c r="K9" s="293"/>
      <c r="L9" s="293"/>
      <c r="M9" s="293"/>
      <c r="N9" s="293"/>
      <c r="O9" s="293"/>
      <c r="P9" s="294"/>
    </row>
    <row r="10" spans="2:28" s="94" customFormat="1" ht="15.75">
      <c r="B10" s="250" t="s">
        <v>94</v>
      </c>
      <c r="C10" s="251"/>
      <c r="D10" s="251"/>
      <c r="E10" s="251"/>
      <c r="F10" s="251"/>
      <c r="G10" s="251"/>
      <c r="H10" s="251"/>
      <c r="I10" s="251"/>
      <c r="J10" s="251"/>
      <c r="K10" s="251"/>
      <c r="L10" s="251"/>
      <c r="M10" s="251"/>
      <c r="N10" s="251"/>
      <c r="O10" s="251"/>
      <c r="P10" s="252"/>
    </row>
    <row r="11" spans="2:28" s="94" customFormat="1" ht="15.75">
      <c r="B11" s="250" t="s">
        <v>112</v>
      </c>
      <c r="C11" s="251"/>
      <c r="D11" s="251"/>
      <c r="E11" s="251"/>
      <c r="F11" s="251"/>
      <c r="G11" s="251"/>
      <c r="H11" s="251"/>
      <c r="I11" s="251"/>
      <c r="J11" s="251"/>
      <c r="K11" s="251"/>
      <c r="L11" s="251"/>
      <c r="M11" s="251"/>
      <c r="N11" s="251"/>
      <c r="O11" s="251"/>
      <c r="P11" s="252"/>
    </row>
    <row r="12" spans="2:28" s="94" customFormat="1" ht="15.75">
      <c r="B12" s="250" t="s">
        <v>79</v>
      </c>
      <c r="C12" s="251"/>
      <c r="D12" s="251"/>
      <c r="E12" s="251"/>
      <c r="F12" s="251"/>
      <c r="G12" s="251"/>
      <c r="H12" s="251"/>
      <c r="I12" s="251"/>
      <c r="J12" s="251"/>
      <c r="K12" s="251"/>
      <c r="L12" s="251"/>
      <c r="M12" s="251"/>
      <c r="N12" s="251"/>
      <c r="O12" s="251"/>
      <c r="P12" s="252"/>
    </row>
    <row r="13" spans="2:28" s="94" customFormat="1" ht="21" thickBot="1">
      <c r="B13" s="253" t="s">
        <v>74</v>
      </c>
      <c r="C13" s="254"/>
      <c r="D13" s="254"/>
      <c r="E13" s="254"/>
      <c r="F13" s="254"/>
      <c r="G13" s="254"/>
      <c r="H13" s="254"/>
      <c r="I13" s="254"/>
      <c r="J13" s="254"/>
      <c r="K13" s="254"/>
      <c r="L13" s="254"/>
      <c r="M13" s="254"/>
      <c r="N13" s="254"/>
      <c r="O13" s="254"/>
      <c r="P13" s="255"/>
    </row>
    <row r="14" spans="2:28" ht="3" customHeight="1" thickBot="1">
      <c r="C14" s="272"/>
      <c r="D14" s="272"/>
      <c r="E14" s="272"/>
      <c r="F14" s="272"/>
      <c r="G14" s="272"/>
      <c r="H14" s="272"/>
    </row>
    <row r="15" spans="2:28" s="55" customFormat="1" ht="45.75" customHeight="1">
      <c r="B15" s="286" t="s">
        <v>2</v>
      </c>
      <c r="C15" s="287"/>
      <c r="D15" s="58" t="s">
        <v>3</v>
      </c>
      <c r="E15" s="179" t="s">
        <v>4</v>
      </c>
      <c r="F15" s="179" t="s">
        <v>5</v>
      </c>
      <c r="G15" s="179" t="s">
        <v>6</v>
      </c>
      <c r="H15" s="59" t="s">
        <v>7</v>
      </c>
      <c r="I15" s="60" t="s">
        <v>8</v>
      </c>
      <c r="J15" s="60" t="s">
        <v>9</v>
      </c>
      <c r="K15" s="60" t="s">
        <v>10</v>
      </c>
      <c r="L15" s="60" t="s">
        <v>17</v>
      </c>
      <c r="M15" s="60" t="s">
        <v>13</v>
      </c>
      <c r="N15" s="60" t="s">
        <v>15</v>
      </c>
      <c r="O15" s="60" t="s">
        <v>18</v>
      </c>
      <c r="P15" s="61" t="s">
        <v>12</v>
      </c>
      <c r="AB15" s="62"/>
    </row>
    <row r="16" spans="2:28" s="55" customFormat="1" ht="42" customHeight="1">
      <c r="B16" s="266" t="s">
        <v>92</v>
      </c>
      <c r="C16" s="267"/>
      <c r="D16" s="241" t="s">
        <v>186</v>
      </c>
      <c r="E16" s="241" t="s">
        <v>113</v>
      </c>
      <c r="F16" s="241" t="s">
        <v>182</v>
      </c>
      <c r="G16" s="241" t="s">
        <v>183</v>
      </c>
      <c r="H16" s="241" t="s">
        <v>211</v>
      </c>
      <c r="I16" s="241" t="s">
        <v>184</v>
      </c>
      <c r="J16" s="257">
        <v>6.5</v>
      </c>
      <c r="K16" s="241">
        <v>13798.48</v>
      </c>
      <c r="L16" s="235" t="s">
        <v>141</v>
      </c>
      <c r="M16" s="238">
        <v>44741</v>
      </c>
      <c r="N16" s="241">
        <v>0</v>
      </c>
      <c r="O16" s="244" t="s">
        <v>238</v>
      </c>
      <c r="P16" s="247" t="s">
        <v>185</v>
      </c>
      <c r="AB16" s="62"/>
    </row>
    <row r="17" spans="1:28" s="55" customFormat="1" ht="24.75" customHeight="1">
      <c r="B17" s="268"/>
      <c r="C17" s="269"/>
      <c r="D17" s="242"/>
      <c r="E17" s="242"/>
      <c r="F17" s="242"/>
      <c r="G17" s="242"/>
      <c r="H17" s="242"/>
      <c r="I17" s="242"/>
      <c r="J17" s="258"/>
      <c r="K17" s="242"/>
      <c r="L17" s="236"/>
      <c r="M17" s="239"/>
      <c r="N17" s="242"/>
      <c r="O17" s="245"/>
      <c r="P17" s="248"/>
      <c r="AB17" s="62"/>
    </row>
    <row r="18" spans="1:28" s="55" customFormat="1" ht="40.5" customHeight="1">
      <c r="B18" s="268"/>
      <c r="C18" s="269"/>
      <c r="D18" s="242"/>
      <c r="E18" s="242"/>
      <c r="F18" s="242"/>
      <c r="G18" s="242"/>
      <c r="H18" s="242"/>
      <c r="I18" s="242"/>
      <c r="J18" s="258"/>
      <c r="K18" s="242"/>
      <c r="L18" s="236"/>
      <c r="M18" s="239"/>
      <c r="N18" s="242"/>
      <c r="O18" s="245"/>
      <c r="P18" s="248"/>
      <c r="AB18" s="62"/>
    </row>
    <row r="19" spans="1:28" s="55" customFormat="1" ht="33.75" customHeight="1">
      <c r="B19" s="268"/>
      <c r="C19" s="269"/>
      <c r="D19" s="242"/>
      <c r="E19" s="242"/>
      <c r="F19" s="242"/>
      <c r="G19" s="242"/>
      <c r="H19" s="242"/>
      <c r="I19" s="242"/>
      <c r="J19" s="258"/>
      <c r="K19" s="242"/>
      <c r="L19" s="236"/>
      <c r="M19" s="239"/>
      <c r="N19" s="242"/>
      <c r="O19" s="245"/>
      <c r="P19" s="248"/>
      <c r="AB19" s="62"/>
    </row>
    <row r="20" spans="1:28" ht="330" customHeight="1" thickBot="1">
      <c r="B20" s="270"/>
      <c r="C20" s="271"/>
      <c r="D20" s="243"/>
      <c r="E20" s="243"/>
      <c r="F20" s="243"/>
      <c r="G20" s="243"/>
      <c r="H20" s="243"/>
      <c r="I20" s="243"/>
      <c r="J20" s="259"/>
      <c r="K20" s="243"/>
      <c r="L20" s="237"/>
      <c r="M20" s="240"/>
      <c r="N20" s="243"/>
      <c r="O20" s="246"/>
      <c r="P20" s="249"/>
      <c r="AA20" s="63"/>
    </row>
    <row r="21" spans="1:28" ht="15.75" customHeight="1" thickBot="1">
      <c r="B21" s="189" t="s">
        <v>66</v>
      </c>
      <c r="C21" s="190"/>
      <c r="D21" s="190"/>
      <c r="E21" s="190"/>
      <c r="F21" s="190"/>
      <c r="G21" s="190"/>
      <c r="H21" s="190"/>
      <c r="I21" s="190"/>
      <c r="J21" s="256"/>
      <c r="K21" s="152">
        <f>SUM(K10:K19)</f>
        <v>13798.48</v>
      </c>
      <c r="L21" s="295"/>
      <c r="M21" s="191"/>
      <c r="N21" s="191"/>
      <c r="O21" s="191"/>
      <c r="P21" s="192"/>
      <c r="AA21" s="63"/>
    </row>
    <row r="22" spans="1:28" ht="35.25" customHeight="1">
      <c r="A22" s="65"/>
      <c r="B22" s="219" t="s">
        <v>90</v>
      </c>
      <c r="C22" s="219"/>
      <c r="D22" s="219"/>
      <c r="E22" s="219"/>
      <c r="F22" s="219"/>
      <c r="G22" s="219"/>
      <c r="H22" s="219"/>
      <c r="I22" s="219"/>
      <c r="J22" s="219"/>
      <c r="K22" s="219"/>
      <c r="L22" s="219"/>
      <c r="M22" s="219"/>
      <c r="N22" s="219"/>
      <c r="O22" s="219"/>
      <c r="P22" s="219"/>
      <c r="Q22" s="65"/>
      <c r="AA22" s="63"/>
    </row>
    <row r="23" spans="1:28" ht="17.25" customHeight="1">
      <c r="Q23" s="65"/>
      <c r="AA23" s="63"/>
    </row>
    <row r="24" spans="1:28" ht="17.25" customHeight="1">
      <c r="Q24" s="65"/>
      <c r="AA24" s="63"/>
    </row>
    <row r="25" spans="1:28" ht="17.25" customHeight="1">
      <c r="Q25" s="65"/>
      <c r="AA25" s="63"/>
    </row>
    <row r="26" spans="1:28" ht="15" customHeight="1" thickBot="1">
      <c r="Q26" s="65"/>
      <c r="AA26" s="63"/>
    </row>
    <row r="27" spans="1:28" ht="18" customHeight="1">
      <c r="A27" s="94"/>
      <c r="B27" s="275" t="s">
        <v>67</v>
      </c>
      <c r="C27" s="276"/>
      <c r="D27" s="276"/>
      <c r="E27" s="276"/>
      <c r="F27" s="276"/>
      <c r="G27" s="276"/>
      <c r="H27" s="276"/>
      <c r="I27" s="276"/>
      <c r="J27" s="276"/>
      <c r="K27" s="276"/>
      <c r="L27" s="276"/>
      <c r="M27" s="276"/>
      <c r="N27" s="276"/>
      <c r="O27" s="276"/>
      <c r="P27" s="277"/>
      <c r="Q27" s="65"/>
      <c r="AA27" s="63"/>
    </row>
    <row r="28" spans="1:28" ht="18" customHeight="1">
      <c r="A28" s="94"/>
      <c r="B28" s="278" t="s">
        <v>68</v>
      </c>
      <c r="C28" s="279"/>
      <c r="D28" s="279"/>
      <c r="E28" s="279"/>
      <c r="F28" s="279"/>
      <c r="G28" s="279"/>
      <c r="H28" s="279"/>
      <c r="I28" s="279"/>
      <c r="J28" s="279"/>
      <c r="K28" s="279"/>
      <c r="L28" s="279"/>
      <c r="M28" s="279"/>
      <c r="N28" s="279"/>
      <c r="O28" s="279"/>
      <c r="P28" s="280"/>
      <c r="Q28" s="65"/>
      <c r="AA28" s="63"/>
    </row>
    <row r="29" spans="1:28" ht="15.75" customHeight="1">
      <c r="A29" s="94"/>
      <c r="B29" s="260" t="s">
        <v>91</v>
      </c>
      <c r="C29" s="261"/>
      <c r="D29" s="261"/>
      <c r="E29" s="261"/>
      <c r="F29" s="261"/>
      <c r="G29" s="261"/>
      <c r="H29" s="261"/>
      <c r="I29" s="261"/>
      <c r="J29" s="261"/>
      <c r="K29" s="262"/>
      <c r="L29" s="263" t="s">
        <v>87</v>
      </c>
      <c r="M29" s="264"/>
      <c r="N29" s="264"/>
      <c r="O29" s="264"/>
      <c r="P29" s="265"/>
      <c r="Q29" s="65"/>
      <c r="AA29" s="63"/>
    </row>
    <row r="30" spans="1:28" ht="15.75" customHeight="1">
      <c r="A30" s="94"/>
      <c r="B30" s="250" t="s">
        <v>86</v>
      </c>
      <c r="C30" s="251"/>
      <c r="D30" s="251"/>
      <c r="E30" s="251"/>
      <c r="F30" s="251"/>
      <c r="G30" s="251"/>
      <c r="H30" s="251"/>
      <c r="I30" s="251"/>
      <c r="J30" s="251"/>
      <c r="K30" s="251"/>
      <c r="L30" s="251"/>
      <c r="M30" s="251"/>
      <c r="N30" s="251"/>
      <c r="O30" s="251"/>
      <c r="P30" s="252"/>
      <c r="Q30" s="65"/>
      <c r="AA30" s="63"/>
    </row>
    <row r="31" spans="1:28" ht="15.75" customHeight="1">
      <c r="A31" s="94"/>
      <c r="B31" s="292" t="s">
        <v>83</v>
      </c>
      <c r="C31" s="293"/>
      <c r="D31" s="293"/>
      <c r="E31" s="293"/>
      <c r="F31" s="293"/>
      <c r="G31" s="293"/>
      <c r="H31" s="293"/>
      <c r="I31" s="293"/>
      <c r="J31" s="293"/>
      <c r="K31" s="293"/>
      <c r="L31" s="293"/>
      <c r="M31" s="293"/>
      <c r="N31" s="293"/>
      <c r="O31" s="293"/>
      <c r="P31" s="294"/>
      <c r="Q31" s="65"/>
      <c r="AA31" s="63"/>
    </row>
    <row r="32" spans="1:28" ht="15.75" customHeight="1">
      <c r="A32" s="94"/>
      <c r="B32" s="250" t="s">
        <v>94</v>
      </c>
      <c r="C32" s="251"/>
      <c r="D32" s="251"/>
      <c r="E32" s="251"/>
      <c r="F32" s="251"/>
      <c r="G32" s="251"/>
      <c r="H32" s="251"/>
      <c r="I32" s="251"/>
      <c r="J32" s="251"/>
      <c r="K32" s="251"/>
      <c r="L32" s="251"/>
      <c r="M32" s="251"/>
      <c r="N32" s="251"/>
      <c r="O32" s="251"/>
      <c r="P32" s="252"/>
      <c r="Q32" s="65"/>
      <c r="AA32" s="63"/>
    </row>
    <row r="33" spans="1:27" ht="15.75" customHeight="1">
      <c r="A33" s="94"/>
      <c r="B33" s="250" t="s">
        <v>112</v>
      </c>
      <c r="C33" s="251"/>
      <c r="D33" s="251"/>
      <c r="E33" s="251"/>
      <c r="F33" s="251"/>
      <c r="G33" s="251"/>
      <c r="H33" s="251"/>
      <c r="I33" s="251"/>
      <c r="J33" s="251"/>
      <c r="K33" s="251"/>
      <c r="L33" s="251"/>
      <c r="M33" s="251"/>
      <c r="N33" s="251"/>
      <c r="O33" s="251"/>
      <c r="P33" s="252"/>
      <c r="Q33" s="65"/>
      <c r="AA33" s="63"/>
    </row>
    <row r="34" spans="1:27" ht="15.75" customHeight="1">
      <c r="A34" s="94"/>
      <c r="B34" s="250" t="s">
        <v>79</v>
      </c>
      <c r="C34" s="251"/>
      <c r="D34" s="251"/>
      <c r="E34" s="251"/>
      <c r="F34" s="251"/>
      <c r="G34" s="251"/>
      <c r="H34" s="251"/>
      <c r="I34" s="251"/>
      <c r="J34" s="251"/>
      <c r="K34" s="251"/>
      <c r="L34" s="251"/>
      <c r="M34" s="251"/>
      <c r="N34" s="251"/>
      <c r="O34" s="251"/>
      <c r="P34" s="252"/>
      <c r="Q34" s="65"/>
      <c r="AA34" s="63"/>
    </row>
    <row r="35" spans="1:27" ht="21" customHeight="1" thickBot="1">
      <c r="A35" s="94"/>
      <c r="B35" s="253" t="s">
        <v>74</v>
      </c>
      <c r="C35" s="254"/>
      <c r="D35" s="254"/>
      <c r="E35" s="254"/>
      <c r="F35" s="254"/>
      <c r="G35" s="254"/>
      <c r="H35" s="254"/>
      <c r="I35" s="254"/>
      <c r="J35" s="254"/>
      <c r="K35" s="254"/>
      <c r="L35" s="254"/>
      <c r="M35" s="254"/>
      <c r="N35" s="254"/>
      <c r="O35" s="254"/>
      <c r="P35" s="255"/>
      <c r="AA35" s="63"/>
    </row>
    <row r="36" spans="1:27" ht="3" customHeight="1" thickBot="1">
      <c r="A36" s="184"/>
      <c r="B36" s="183"/>
      <c r="C36" s="183"/>
      <c r="D36" s="183"/>
      <c r="E36" s="183"/>
      <c r="F36" s="183"/>
      <c r="G36" s="183"/>
      <c r="H36" s="183"/>
      <c r="I36" s="183"/>
      <c r="J36" s="183"/>
      <c r="K36" s="183"/>
      <c r="L36" s="183"/>
      <c r="M36" s="183"/>
      <c r="N36" s="183"/>
      <c r="O36" s="183"/>
      <c r="P36" s="183"/>
      <c r="AA36" s="63"/>
    </row>
    <row r="37" spans="1:27" ht="14.25" customHeight="1" thickBot="1">
      <c r="A37" s="184"/>
      <c r="B37" s="189" t="s">
        <v>93</v>
      </c>
      <c r="C37" s="190"/>
      <c r="D37" s="190"/>
      <c r="E37" s="190"/>
      <c r="F37" s="190"/>
      <c r="G37" s="190"/>
      <c r="H37" s="190"/>
      <c r="I37" s="190"/>
      <c r="J37" s="256"/>
      <c r="K37" s="152">
        <f>+K21</f>
        <v>13798.48</v>
      </c>
      <c r="L37" s="181"/>
      <c r="M37" s="181"/>
      <c r="N37" s="181"/>
      <c r="O37" s="182"/>
      <c r="P37" s="183"/>
      <c r="AA37" s="63"/>
    </row>
    <row r="38" spans="1:27" ht="42" customHeight="1">
      <c r="A38" s="184"/>
      <c r="B38" s="266" t="s">
        <v>92</v>
      </c>
      <c r="C38" s="267"/>
      <c r="D38" s="241" t="s">
        <v>188</v>
      </c>
      <c r="E38" s="241" t="s">
        <v>189</v>
      </c>
      <c r="F38" s="241" t="s">
        <v>190</v>
      </c>
      <c r="G38" s="241" t="s">
        <v>97</v>
      </c>
      <c r="H38" s="241" t="s">
        <v>211</v>
      </c>
      <c r="I38" s="241" t="s">
        <v>191</v>
      </c>
      <c r="J38" s="257" t="s">
        <v>187</v>
      </c>
      <c r="K38" s="241">
        <v>10737.23</v>
      </c>
      <c r="L38" s="235" t="s">
        <v>141</v>
      </c>
      <c r="M38" s="238">
        <v>44741</v>
      </c>
      <c r="N38" s="241">
        <v>0</v>
      </c>
      <c r="O38" s="244" t="s">
        <v>239</v>
      </c>
      <c r="P38" s="247" t="s">
        <v>185</v>
      </c>
      <c r="AA38" s="63"/>
    </row>
    <row r="39" spans="1:27" ht="24.75" customHeight="1">
      <c r="A39" s="184"/>
      <c r="B39" s="268"/>
      <c r="C39" s="269"/>
      <c r="D39" s="242"/>
      <c r="E39" s="242"/>
      <c r="F39" s="242"/>
      <c r="G39" s="242"/>
      <c r="H39" s="242"/>
      <c r="I39" s="242"/>
      <c r="J39" s="258"/>
      <c r="K39" s="242"/>
      <c r="L39" s="236"/>
      <c r="M39" s="239"/>
      <c r="N39" s="242"/>
      <c r="O39" s="245"/>
      <c r="P39" s="248"/>
      <c r="AA39" s="63"/>
    </row>
    <row r="40" spans="1:27" ht="40.5" customHeight="1">
      <c r="A40" s="184"/>
      <c r="B40" s="268"/>
      <c r="C40" s="269"/>
      <c r="D40" s="242"/>
      <c r="E40" s="242"/>
      <c r="F40" s="242"/>
      <c r="G40" s="242"/>
      <c r="H40" s="242"/>
      <c r="I40" s="242"/>
      <c r="J40" s="258"/>
      <c r="K40" s="242"/>
      <c r="L40" s="236"/>
      <c r="M40" s="239"/>
      <c r="N40" s="242"/>
      <c r="O40" s="245"/>
      <c r="P40" s="248"/>
      <c r="AA40" s="63"/>
    </row>
    <row r="41" spans="1:27" ht="33.75" customHeight="1">
      <c r="A41" s="184"/>
      <c r="B41" s="268"/>
      <c r="C41" s="269"/>
      <c r="D41" s="242"/>
      <c r="E41" s="242"/>
      <c r="F41" s="242"/>
      <c r="G41" s="242"/>
      <c r="H41" s="242"/>
      <c r="I41" s="242"/>
      <c r="J41" s="258"/>
      <c r="K41" s="242"/>
      <c r="L41" s="236"/>
      <c r="M41" s="239"/>
      <c r="N41" s="242"/>
      <c r="O41" s="245"/>
      <c r="P41" s="248"/>
      <c r="AA41" s="63"/>
    </row>
    <row r="42" spans="1:27" ht="311.25" customHeight="1" thickBot="1">
      <c r="A42" s="184"/>
      <c r="B42" s="270"/>
      <c r="C42" s="271"/>
      <c r="D42" s="243"/>
      <c r="E42" s="243"/>
      <c r="F42" s="243"/>
      <c r="G42" s="243"/>
      <c r="H42" s="243"/>
      <c r="I42" s="243"/>
      <c r="J42" s="259"/>
      <c r="K42" s="243"/>
      <c r="L42" s="237"/>
      <c r="M42" s="240"/>
      <c r="N42" s="243"/>
      <c r="O42" s="246"/>
      <c r="P42" s="249"/>
      <c r="AA42" s="63"/>
    </row>
    <row r="43" spans="1:27" ht="15.75" thickBot="1">
      <c r="B43" s="289" t="s">
        <v>16</v>
      </c>
      <c r="C43" s="290"/>
      <c r="D43" s="290"/>
      <c r="E43" s="290"/>
      <c r="F43" s="290"/>
      <c r="G43" s="290"/>
      <c r="H43" s="290"/>
      <c r="I43" s="290"/>
      <c r="J43" s="291"/>
      <c r="K43" s="185">
        <f>SUM(K37:K42)</f>
        <v>24535.71</v>
      </c>
      <c r="L43" s="186"/>
      <c r="M43" s="233"/>
      <c r="N43" s="233"/>
      <c r="O43" s="233"/>
      <c r="P43" s="234"/>
    </row>
    <row r="44" spans="1:27" ht="15.75" customHeight="1">
      <c r="I44" s="64"/>
      <c r="K44" s="120"/>
      <c r="N44" s="120"/>
    </row>
    <row r="45" spans="1:27" ht="15">
      <c r="D45" s="66" t="s">
        <v>72</v>
      </c>
      <c r="G45" s="66"/>
      <c r="H45" s="66"/>
      <c r="I45" s="66"/>
      <c r="L45" s="66" t="s">
        <v>73</v>
      </c>
      <c r="N45" s="120"/>
    </row>
    <row r="46" spans="1:27" ht="15" customHeight="1">
      <c r="I46" s="64"/>
      <c r="K46" s="120"/>
      <c r="N46" s="120"/>
    </row>
    <row r="47" spans="1:27" ht="35.25" customHeight="1">
      <c r="B47" s="219" t="s">
        <v>90</v>
      </c>
      <c r="C47" s="219"/>
      <c r="D47" s="219"/>
      <c r="E47" s="219"/>
      <c r="F47" s="219"/>
      <c r="G47" s="219"/>
      <c r="H47" s="219"/>
      <c r="I47" s="219"/>
      <c r="J47" s="219"/>
      <c r="K47" s="219"/>
      <c r="L47" s="219"/>
      <c r="M47" s="219"/>
      <c r="N47" s="219"/>
      <c r="O47" s="219"/>
    </row>
    <row r="48" spans="1:27" ht="15.75">
      <c r="B48" s="176"/>
      <c r="C48" s="176"/>
      <c r="D48" s="176"/>
      <c r="E48" s="176"/>
      <c r="F48" s="176"/>
      <c r="G48" s="176"/>
      <c r="H48" s="176"/>
      <c r="I48" s="176"/>
      <c r="J48" s="176"/>
      <c r="K48" s="176"/>
      <c r="L48" s="176"/>
      <c r="M48" s="176"/>
      <c r="N48" s="176"/>
      <c r="O48" s="176"/>
    </row>
    <row r="49" spans="2:24" ht="15" customHeight="1">
      <c r="F49" s="125"/>
      <c r="G49" s="125"/>
      <c r="H49" s="125"/>
      <c r="I49" s="125"/>
      <c r="J49" s="125"/>
      <c r="K49" s="125"/>
      <c r="L49" s="125"/>
      <c r="M49" s="124"/>
    </row>
    <row r="50" spans="2:24" ht="15" customHeight="1">
      <c r="F50" s="125"/>
      <c r="G50" s="125"/>
      <c r="H50" s="125"/>
      <c r="I50" s="125"/>
      <c r="J50" s="125"/>
      <c r="K50" s="125"/>
      <c r="L50" s="125"/>
      <c r="M50" s="124"/>
    </row>
    <row r="51" spans="2:24" ht="15" customHeight="1" thickBot="1">
      <c r="F51" s="125"/>
      <c r="G51" s="125"/>
      <c r="H51" s="125"/>
      <c r="I51" s="125"/>
      <c r="J51" s="125"/>
      <c r="K51" s="125"/>
      <c r="L51" s="125"/>
      <c r="M51" s="124"/>
    </row>
    <row r="52" spans="2:24" s="94" customFormat="1" ht="18">
      <c r="B52" s="275" t="s">
        <v>67</v>
      </c>
      <c r="C52" s="276"/>
      <c r="D52" s="276"/>
      <c r="E52" s="276"/>
      <c r="F52" s="276"/>
      <c r="G52" s="276"/>
      <c r="H52" s="276"/>
      <c r="I52" s="276"/>
      <c r="J52" s="276"/>
      <c r="K52" s="276"/>
      <c r="L52" s="276"/>
      <c r="M52" s="276"/>
      <c r="N52" s="276"/>
      <c r="O52" s="276"/>
      <c r="P52" s="277"/>
    </row>
    <row r="53" spans="2:24" s="94" customFormat="1" ht="18">
      <c r="B53" s="278" t="s">
        <v>68</v>
      </c>
      <c r="C53" s="279"/>
      <c r="D53" s="279"/>
      <c r="E53" s="279"/>
      <c r="F53" s="279"/>
      <c r="G53" s="279"/>
      <c r="H53" s="279"/>
      <c r="I53" s="279"/>
      <c r="J53" s="279"/>
      <c r="K53" s="279"/>
      <c r="L53" s="279"/>
      <c r="M53" s="279"/>
      <c r="N53" s="279"/>
      <c r="O53" s="279"/>
      <c r="P53" s="280"/>
    </row>
    <row r="54" spans="2:24" s="94" customFormat="1" ht="15.75">
      <c r="B54" s="296" t="s">
        <v>91</v>
      </c>
      <c r="C54" s="264"/>
      <c r="D54" s="264"/>
      <c r="E54" s="264"/>
      <c r="F54" s="264"/>
      <c r="G54" s="264"/>
      <c r="H54" s="264"/>
      <c r="I54" s="264"/>
      <c r="J54" s="264"/>
      <c r="K54" s="297"/>
      <c r="L54" s="263" t="s">
        <v>89</v>
      </c>
      <c r="M54" s="264"/>
      <c r="N54" s="264"/>
      <c r="O54" s="264"/>
      <c r="P54" s="265"/>
    </row>
    <row r="55" spans="2:24" s="94" customFormat="1" ht="15.75">
      <c r="B55" s="250" t="s">
        <v>86</v>
      </c>
      <c r="C55" s="251"/>
      <c r="D55" s="251"/>
      <c r="E55" s="251"/>
      <c r="F55" s="251"/>
      <c r="G55" s="251"/>
      <c r="H55" s="251"/>
      <c r="I55" s="251"/>
      <c r="J55" s="251"/>
      <c r="K55" s="251"/>
      <c r="L55" s="251"/>
      <c r="M55" s="251"/>
      <c r="N55" s="251"/>
      <c r="O55" s="251"/>
      <c r="P55" s="252"/>
    </row>
    <row r="56" spans="2:24" s="94" customFormat="1" ht="15.75">
      <c r="B56" s="250" t="s">
        <v>83</v>
      </c>
      <c r="C56" s="251"/>
      <c r="D56" s="251"/>
      <c r="E56" s="251"/>
      <c r="F56" s="251"/>
      <c r="G56" s="251"/>
      <c r="H56" s="251"/>
      <c r="I56" s="251"/>
      <c r="J56" s="251"/>
      <c r="K56" s="251"/>
      <c r="L56" s="251"/>
      <c r="M56" s="251"/>
      <c r="N56" s="251"/>
      <c r="O56" s="251"/>
      <c r="P56" s="252"/>
    </row>
    <row r="57" spans="2:24" s="94" customFormat="1" ht="15.75">
      <c r="B57" s="250" t="s">
        <v>94</v>
      </c>
      <c r="C57" s="251"/>
      <c r="D57" s="251"/>
      <c r="E57" s="251"/>
      <c r="F57" s="251"/>
      <c r="G57" s="251"/>
      <c r="H57" s="251"/>
      <c r="I57" s="251"/>
      <c r="J57" s="251"/>
      <c r="K57" s="251"/>
      <c r="L57" s="251"/>
      <c r="M57" s="251"/>
      <c r="N57" s="251"/>
      <c r="O57" s="251"/>
      <c r="P57" s="252"/>
    </row>
    <row r="58" spans="2:24" s="94" customFormat="1" ht="15.75">
      <c r="B58" s="250" t="s">
        <v>112</v>
      </c>
      <c r="C58" s="251"/>
      <c r="D58" s="251"/>
      <c r="E58" s="251"/>
      <c r="F58" s="251"/>
      <c r="G58" s="251"/>
      <c r="H58" s="251"/>
      <c r="I58" s="251"/>
      <c r="J58" s="251"/>
      <c r="K58" s="251"/>
      <c r="L58" s="251"/>
      <c r="M58" s="251"/>
      <c r="N58" s="251"/>
      <c r="O58" s="251"/>
      <c r="P58" s="252"/>
    </row>
    <row r="59" spans="2:24" s="94" customFormat="1" ht="16.5" thickBot="1">
      <c r="B59" s="283" t="s">
        <v>79</v>
      </c>
      <c r="C59" s="284"/>
      <c r="D59" s="284"/>
      <c r="E59" s="284"/>
      <c r="F59" s="284"/>
      <c r="G59" s="284"/>
      <c r="H59" s="284"/>
      <c r="I59" s="284"/>
      <c r="J59" s="284"/>
      <c r="K59" s="284"/>
      <c r="L59" s="284"/>
      <c r="M59" s="284"/>
      <c r="N59" s="284"/>
      <c r="O59" s="284"/>
      <c r="P59" s="285"/>
    </row>
    <row r="60" spans="2:24" ht="15">
      <c r="I60" s="64"/>
      <c r="K60" s="120"/>
      <c r="N60" s="120"/>
    </row>
    <row r="61" spans="2:24" ht="15.75" customHeight="1">
      <c r="C61" s="288" t="s">
        <v>19</v>
      </c>
      <c r="D61" s="288"/>
      <c r="E61" s="288"/>
      <c r="F61" s="288"/>
      <c r="G61" s="288"/>
      <c r="H61" s="288"/>
      <c r="I61" s="288"/>
      <c r="J61" s="288"/>
      <c r="K61" s="288"/>
      <c r="L61" s="288"/>
      <c r="M61" s="288"/>
      <c r="N61" s="288"/>
      <c r="O61" s="288"/>
      <c r="P61" s="288"/>
    </row>
    <row r="62" spans="2:24" ht="15" thickBot="1"/>
    <row r="63" spans="2:24" s="55" customFormat="1" ht="45" customHeight="1" thickBot="1">
      <c r="B63" s="281" t="s">
        <v>20</v>
      </c>
      <c r="C63" s="282"/>
      <c r="D63" s="118" t="s">
        <v>21</v>
      </c>
      <c r="E63" s="118" t="s">
        <v>22</v>
      </c>
      <c r="F63" s="118" t="s">
        <v>23</v>
      </c>
      <c r="G63" s="118" t="s">
        <v>24</v>
      </c>
      <c r="H63" s="118" t="s">
        <v>25</v>
      </c>
      <c r="I63" s="118" t="s">
        <v>26</v>
      </c>
      <c r="J63" s="154" t="s">
        <v>27</v>
      </c>
      <c r="K63" s="273" t="s">
        <v>28</v>
      </c>
      <c r="L63" s="274"/>
      <c r="M63" s="155" t="s">
        <v>17</v>
      </c>
      <c r="N63" s="118" t="s">
        <v>13</v>
      </c>
      <c r="O63" s="118" t="s">
        <v>29</v>
      </c>
      <c r="P63" s="67" t="s">
        <v>30</v>
      </c>
    </row>
    <row r="64" spans="2:24" s="107" customFormat="1" ht="253.5" customHeight="1" thickBot="1">
      <c r="B64" s="300">
        <v>44693</v>
      </c>
      <c r="C64" s="301"/>
      <c r="D64" s="110" t="s">
        <v>227</v>
      </c>
      <c r="E64" s="110" t="s">
        <v>110</v>
      </c>
      <c r="F64" s="123">
        <v>23000</v>
      </c>
      <c r="G64" s="110" t="s">
        <v>192</v>
      </c>
      <c r="H64" s="110" t="s">
        <v>193</v>
      </c>
      <c r="I64" s="110" t="s">
        <v>194</v>
      </c>
      <c r="J64" s="99" t="s">
        <v>109</v>
      </c>
      <c r="K64" s="298" t="s">
        <v>228</v>
      </c>
      <c r="L64" s="299"/>
      <c r="M64" s="112" t="s">
        <v>141</v>
      </c>
      <c r="N64" s="113">
        <v>44741</v>
      </c>
      <c r="O64" s="122" t="s">
        <v>108</v>
      </c>
      <c r="P64" s="101"/>
      <c r="X64" s="98"/>
    </row>
    <row r="65" spans="2:16" ht="15.75" thickBot="1">
      <c r="B65" s="304" t="s">
        <v>16</v>
      </c>
      <c r="C65" s="305"/>
      <c r="D65" s="305"/>
      <c r="E65" s="305"/>
      <c r="F65" s="121">
        <f>SUM(F64)</f>
        <v>23000</v>
      </c>
      <c r="G65" s="68"/>
      <c r="H65" s="68"/>
      <c r="I65" s="68"/>
      <c r="J65" s="156"/>
      <c r="K65" s="302"/>
      <c r="L65" s="303"/>
      <c r="M65" s="157"/>
      <c r="N65" s="68"/>
      <c r="O65" s="117"/>
      <c r="P65" s="69"/>
    </row>
    <row r="66" spans="2:16" ht="15">
      <c r="I66" s="64"/>
      <c r="K66" s="120"/>
      <c r="N66" s="120"/>
    </row>
    <row r="67" spans="2:16" ht="15">
      <c r="C67" s="94"/>
      <c r="D67" s="94"/>
      <c r="E67" s="94"/>
      <c r="F67" s="66" t="s">
        <v>72</v>
      </c>
      <c r="H67" s="70"/>
      <c r="I67" s="66"/>
      <c r="J67" s="66"/>
      <c r="K67" s="119" t="s">
        <v>73</v>
      </c>
      <c r="L67" s="94"/>
      <c r="M67" s="94"/>
      <c r="N67" s="94"/>
      <c r="O67" s="94"/>
    </row>
    <row r="68" spans="2:16">
      <c r="K68" s="91"/>
    </row>
    <row r="69" spans="2:16">
      <c r="K69" s="91"/>
    </row>
    <row r="70" spans="2:16">
      <c r="K70" s="91"/>
    </row>
    <row r="71" spans="2:16">
      <c r="K71" s="91"/>
    </row>
    <row r="72" spans="2:16">
      <c r="K72" s="91"/>
    </row>
    <row r="73" spans="2:16">
      <c r="K73" s="91"/>
    </row>
    <row r="74" spans="2:16">
      <c r="K74" s="91"/>
    </row>
    <row r="79" spans="2:16" ht="35.25" customHeight="1">
      <c r="B79" s="219" t="s">
        <v>90</v>
      </c>
      <c r="C79" s="219"/>
      <c r="D79" s="219"/>
      <c r="E79" s="219"/>
      <c r="F79" s="219"/>
      <c r="G79" s="219"/>
      <c r="H79" s="219"/>
      <c r="I79" s="219"/>
      <c r="J79" s="219"/>
      <c r="K79" s="219"/>
      <c r="L79" s="219"/>
      <c r="M79" s="219"/>
      <c r="N79" s="219"/>
      <c r="O79" s="219"/>
    </row>
    <row r="81" ht="17.25" customHeight="1"/>
  </sheetData>
  <mergeCells count="74">
    <mergeCell ref="L21:P21"/>
    <mergeCell ref="B21:J21"/>
    <mergeCell ref="B22:P22"/>
    <mergeCell ref="B79:O79"/>
    <mergeCell ref="B54:K54"/>
    <mergeCell ref="L54:P54"/>
    <mergeCell ref="K64:L64"/>
    <mergeCell ref="B64:C64"/>
    <mergeCell ref="K65:L65"/>
    <mergeCell ref="B65:E65"/>
    <mergeCell ref="B28:P28"/>
    <mergeCell ref="B30:P30"/>
    <mergeCell ref="B31:P31"/>
    <mergeCell ref="B32:P32"/>
    <mergeCell ref="B27:P27"/>
    <mergeCell ref="B38:C42"/>
    <mergeCell ref="B5:P5"/>
    <mergeCell ref="B6:P6"/>
    <mergeCell ref="B8:P8"/>
    <mergeCell ref="B9:P9"/>
    <mergeCell ref="B11:P11"/>
    <mergeCell ref="B10:P10"/>
    <mergeCell ref="L7:P7"/>
    <mergeCell ref="B7:K7"/>
    <mergeCell ref="B12:P12"/>
    <mergeCell ref="B13:P13"/>
    <mergeCell ref="C14:H14"/>
    <mergeCell ref="K63:L63"/>
    <mergeCell ref="B52:P52"/>
    <mergeCell ref="B53:P53"/>
    <mergeCell ref="B47:O47"/>
    <mergeCell ref="B63:C63"/>
    <mergeCell ref="B55:P55"/>
    <mergeCell ref="B56:P56"/>
    <mergeCell ref="B57:P57"/>
    <mergeCell ref="B58:P58"/>
    <mergeCell ref="B59:P59"/>
    <mergeCell ref="B15:C15"/>
    <mergeCell ref="C61:P61"/>
    <mergeCell ref="B43:J43"/>
    <mergeCell ref="M16:M20"/>
    <mergeCell ref="N16:N20"/>
    <mergeCell ref="O16:O20"/>
    <mergeCell ref="P16:P20"/>
    <mergeCell ref="B29:K29"/>
    <mergeCell ref="L29:P29"/>
    <mergeCell ref="H16:H20"/>
    <mergeCell ref="I16:I20"/>
    <mergeCell ref="J16:J20"/>
    <mergeCell ref="K16:K20"/>
    <mergeCell ref="L16:L20"/>
    <mergeCell ref="B16:C20"/>
    <mergeCell ref="D16:D20"/>
    <mergeCell ref="E16:E20"/>
    <mergeCell ref="F16:F20"/>
    <mergeCell ref="G16:G20"/>
    <mergeCell ref="D38:D42"/>
    <mergeCell ref="E38:E42"/>
    <mergeCell ref="F38:F42"/>
    <mergeCell ref="B33:P33"/>
    <mergeCell ref="B34:P34"/>
    <mergeCell ref="B35:P35"/>
    <mergeCell ref="B37:J37"/>
    <mergeCell ref="G38:G42"/>
    <mergeCell ref="H38:H42"/>
    <mergeCell ref="I38:I42"/>
    <mergeCell ref="J38:J42"/>
    <mergeCell ref="K38:K42"/>
    <mergeCell ref="M43:P43"/>
    <mergeCell ref="L38:L42"/>
    <mergeCell ref="M38:M42"/>
    <mergeCell ref="N38:N42"/>
    <mergeCell ref="O38:O42"/>
    <mergeCell ref="P38:P42"/>
  </mergeCells>
  <pageMargins left="0.31496062992125984" right="0.11811023622047245" top="0.55118110236220474" bottom="0.55118110236220474" header="0.31496062992125984" footer="0.31496062992125984"/>
  <pageSetup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B81"/>
  <sheetViews>
    <sheetView topLeftCell="A64" zoomScaleNormal="100" workbookViewId="0">
      <selection activeCell="L38" sqref="L38:L42"/>
    </sheetView>
  </sheetViews>
  <sheetFormatPr baseColWidth="10" defaultRowHeight="14.25"/>
  <cols>
    <col min="1" max="1" width="2.42578125" style="95" customWidth="1"/>
    <col min="2" max="2" width="4.140625" style="95" customWidth="1"/>
    <col min="3" max="3" width="7.7109375" style="95" customWidth="1"/>
    <col min="4" max="4" width="10.42578125" style="95" customWidth="1"/>
    <col min="5" max="5" width="15.5703125" style="95" customWidth="1"/>
    <col min="6" max="6" width="13" style="95" bestFit="1" customWidth="1"/>
    <col min="7" max="7" width="15.85546875" style="95" customWidth="1"/>
    <col min="8" max="8" width="12.140625" style="95" customWidth="1"/>
    <col min="9" max="9" width="9.7109375" style="95" customWidth="1"/>
    <col min="10" max="10" width="10.140625" style="95" customWidth="1"/>
    <col min="11" max="11" width="26.140625" style="95" customWidth="1"/>
    <col min="12" max="12" width="12" style="95" bestFit="1" customWidth="1"/>
    <col min="13" max="13" width="10.28515625" style="95" customWidth="1"/>
    <col min="14" max="14" width="9.42578125" style="95" customWidth="1"/>
    <col min="15" max="15" width="21.140625" style="95" customWidth="1"/>
    <col min="16" max="16" width="9.28515625" style="95" customWidth="1"/>
    <col min="17" max="16384" width="11.42578125" style="95"/>
  </cols>
  <sheetData>
    <row r="4" spans="2:28" ht="15" thickBot="1"/>
    <row r="5" spans="2:28" s="94" customFormat="1" ht="18">
      <c r="B5" s="275" t="s">
        <v>67</v>
      </c>
      <c r="C5" s="276"/>
      <c r="D5" s="276"/>
      <c r="E5" s="276"/>
      <c r="F5" s="276"/>
      <c r="G5" s="276"/>
      <c r="H5" s="276"/>
      <c r="I5" s="276"/>
      <c r="J5" s="276"/>
      <c r="K5" s="276"/>
      <c r="L5" s="276"/>
      <c r="M5" s="276"/>
      <c r="N5" s="276"/>
      <c r="O5" s="276"/>
      <c r="P5" s="277"/>
    </row>
    <row r="6" spans="2:28" s="94" customFormat="1" ht="18">
      <c r="B6" s="278" t="s">
        <v>68</v>
      </c>
      <c r="C6" s="279"/>
      <c r="D6" s="279"/>
      <c r="E6" s="279"/>
      <c r="F6" s="279"/>
      <c r="G6" s="279"/>
      <c r="H6" s="279"/>
      <c r="I6" s="279"/>
      <c r="J6" s="279"/>
      <c r="K6" s="279"/>
      <c r="L6" s="279"/>
      <c r="M6" s="279"/>
      <c r="N6" s="279"/>
      <c r="O6" s="279"/>
      <c r="P6" s="280"/>
    </row>
    <row r="7" spans="2:28" s="94" customFormat="1" ht="15.75">
      <c r="B7" s="260" t="s">
        <v>91</v>
      </c>
      <c r="C7" s="261"/>
      <c r="D7" s="261"/>
      <c r="E7" s="261"/>
      <c r="F7" s="261"/>
      <c r="G7" s="261"/>
      <c r="H7" s="261"/>
      <c r="I7" s="261"/>
      <c r="J7" s="261"/>
      <c r="K7" s="262"/>
      <c r="L7" s="263" t="s">
        <v>87</v>
      </c>
      <c r="M7" s="264"/>
      <c r="N7" s="264"/>
      <c r="O7" s="264"/>
      <c r="P7" s="265"/>
    </row>
    <row r="8" spans="2:28" s="94" customFormat="1" ht="15.75">
      <c r="B8" s="250" t="s">
        <v>86</v>
      </c>
      <c r="C8" s="251"/>
      <c r="D8" s="251"/>
      <c r="E8" s="251"/>
      <c r="F8" s="251"/>
      <c r="G8" s="251"/>
      <c r="H8" s="251"/>
      <c r="I8" s="251"/>
      <c r="J8" s="251"/>
      <c r="K8" s="251"/>
      <c r="L8" s="251"/>
      <c r="M8" s="251"/>
      <c r="N8" s="251"/>
      <c r="O8" s="251"/>
      <c r="P8" s="252"/>
    </row>
    <row r="9" spans="2:28" s="94" customFormat="1" ht="15.75">
      <c r="B9" s="292" t="s">
        <v>83</v>
      </c>
      <c r="C9" s="293"/>
      <c r="D9" s="293"/>
      <c r="E9" s="293"/>
      <c r="F9" s="293"/>
      <c r="G9" s="293"/>
      <c r="H9" s="293"/>
      <c r="I9" s="293"/>
      <c r="J9" s="293"/>
      <c r="K9" s="293"/>
      <c r="L9" s="293"/>
      <c r="M9" s="293"/>
      <c r="N9" s="293"/>
      <c r="O9" s="293"/>
      <c r="P9" s="294"/>
    </row>
    <row r="10" spans="2:28" s="94" customFormat="1" ht="15.75">
      <c r="B10" s="250" t="s">
        <v>94</v>
      </c>
      <c r="C10" s="251"/>
      <c r="D10" s="251"/>
      <c r="E10" s="251"/>
      <c r="F10" s="251"/>
      <c r="G10" s="251"/>
      <c r="H10" s="251"/>
      <c r="I10" s="251"/>
      <c r="J10" s="251"/>
      <c r="K10" s="251"/>
      <c r="L10" s="251"/>
      <c r="M10" s="251"/>
      <c r="N10" s="251"/>
      <c r="O10" s="251"/>
      <c r="P10" s="252"/>
    </row>
    <row r="11" spans="2:28" s="94" customFormat="1" ht="15.75">
      <c r="B11" s="250" t="s">
        <v>112</v>
      </c>
      <c r="C11" s="251"/>
      <c r="D11" s="251"/>
      <c r="E11" s="251"/>
      <c r="F11" s="251"/>
      <c r="G11" s="251"/>
      <c r="H11" s="251"/>
      <c r="I11" s="251"/>
      <c r="J11" s="251"/>
      <c r="K11" s="251"/>
      <c r="L11" s="251"/>
      <c r="M11" s="251"/>
      <c r="N11" s="251"/>
      <c r="O11" s="251"/>
      <c r="P11" s="252"/>
    </row>
    <row r="12" spans="2:28" s="94" customFormat="1" ht="15.75">
      <c r="B12" s="309" t="s">
        <v>78</v>
      </c>
      <c r="C12" s="310"/>
      <c r="D12" s="310"/>
      <c r="E12" s="310"/>
      <c r="F12" s="310"/>
      <c r="G12" s="310"/>
      <c r="H12" s="310"/>
      <c r="I12" s="310"/>
      <c r="J12" s="310"/>
      <c r="K12" s="310"/>
      <c r="L12" s="310"/>
      <c r="M12" s="310"/>
      <c r="N12" s="310"/>
      <c r="O12" s="310"/>
      <c r="P12" s="311"/>
    </row>
    <row r="13" spans="2:28" s="94" customFormat="1" ht="21" thickBot="1">
      <c r="B13" s="253" t="s">
        <v>74</v>
      </c>
      <c r="C13" s="254"/>
      <c r="D13" s="254"/>
      <c r="E13" s="254"/>
      <c r="F13" s="254"/>
      <c r="G13" s="254"/>
      <c r="H13" s="254"/>
      <c r="I13" s="254"/>
      <c r="J13" s="254"/>
      <c r="K13" s="254"/>
      <c r="L13" s="254"/>
      <c r="M13" s="254"/>
      <c r="N13" s="254"/>
      <c r="O13" s="254"/>
      <c r="P13" s="255"/>
    </row>
    <row r="14" spans="2:28" ht="3" customHeight="1" thickBot="1">
      <c r="C14" s="272"/>
      <c r="D14" s="272"/>
      <c r="E14" s="272"/>
      <c r="F14" s="272"/>
      <c r="G14" s="272"/>
      <c r="H14" s="272"/>
    </row>
    <row r="15" spans="2:28" s="55" customFormat="1" ht="45.75" customHeight="1">
      <c r="B15" s="286" t="s">
        <v>2</v>
      </c>
      <c r="C15" s="287"/>
      <c r="D15" s="58" t="s">
        <v>3</v>
      </c>
      <c r="E15" s="179" t="s">
        <v>4</v>
      </c>
      <c r="F15" s="179" t="s">
        <v>5</v>
      </c>
      <c r="G15" s="179" t="s">
        <v>6</v>
      </c>
      <c r="H15" s="59" t="s">
        <v>7</v>
      </c>
      <c r="I15" s="60" t="s">
        <v>8</v>
      </c>
      <c r="J15" s="60" t="s">
        <v>9</v>
      </c>
      <c r="K15" s="60" t="s">
        <v>10</v>
      </c>
      <c r="L15" s="60" t="s">
        <v>17</v>
      </c>
      <c r="M15" s="60" t="s">
        <v>13</v>
      </c>
      <c r="N15" s="60" t="s">
        <v>15</v>
      </c>
      <c r="O15" s="60" t="s">
        <v>18</v>
      </c>
      <c r="P15" s="61" t="s">
        <v>12</v>
      </c>
      <c r="AB15" s="62"/>
    </row>
    <row r="16" spans="2:28" s="55" customFormat="1" ht="42" customHeight="1">
      <c r="B16" s="266" t="s">
        <v>92</v>
      </c>
      <c r="C16" s="267"/>
      <c r="D16" s="241" t="s">
        <v>186</v>
      </c>
      <c r="E16" s="241" t="s">
        <v>113</v>
      </c>
      <c r="F16" s="241" t="s">
        <v>182</v>
      </c>
      <c r="G16" s="241" t="s">
        <v>183</v>
      </c>
      <c r="H16" s="241" t="s">
        <v>211</v>
      </c>
      <c r="I16" s="241" t="s">
        <v>184</v>
      </c>
      <c r="J16" s="257">
        <v>6.5</v>
      </c>
      <c r="K16" s="241">
        <v>13798.48</v>
      </c>
      <c r="L16" s="235" t="s">
        <v>141</v>
      </c>
      <c r="M16" s="238">
        <v>44741</v>
      </c>
      <c r="N16" s="241">
        <v>0</v>
      </c>
      <c r="O16" s="244" t="s">
        <v>238</v>
      </c>
      <c r="P16" s="247" t="s">
        <v>185</v>
      </c>
      <c r="AB16" s="62"/>
    </row>
    <row r="17" spans="1:28" s="55" customFormat="1" ht="24.75" customHeight="1">
      <c r="B17" s="268"/>
      <c r="C17" s="269"/>
      <c r="D17" s="242"/>
      <c r="E17" s="242"/>
      <c r="F17" s="242"/>
      <c r="G17" s="242"/>
      <c r="H17" s="242"/>
      <c r="I17" s="242"/>
      <c r="J17" s="258"/>
      <c r="K17" s="242"/>
      <c r="L17" s="236"/>
      <c r="M17" s="239"/>
      <c r="N17" s="242"/>
      <c r="O17" s="245"/>
      <c r="P17" s="248"/>
      <c r="AB17" s="62"/>
    </row>
    <row r="18" spans="1:28" s="55" customFormat="1" ht="40.5" customHeight="1">
      <c r="B18" s="268"/>
      <c r="C18" s="269"/>
      <c r="D18" s="242"/>
      <c r="E18" s="242"/>
      <c r="F18" s="242"/>
      <c r="G18" s="242"/>
      <c r="H18" s="242"/>
      <c r="I18" s="242"/>
      <c r="J18" s="258"/>
      <c r="K18" s="242"/>
      <c r="L18" s="236"/>
      <c r="M18" s="239"/>
      <c r="N18" s="242"/>
      <c r="O18" s="245"/>
      <c r="P18" s="248"/>
      <c r="AB18" s="62"/>
    </row>
    <row r="19" spans="1:28" s="55" customFormat="1" ht="33.75" customHeight="1">
      <c r="B19" s="268"/>
      <c r="C19" s="269"/>
      <c r="D19" s="242"/>
      <c r="E19" s="242"/>
      <c r="F19" s="242"/>
      <c r="G19" s="242"/>
      <c r="H19" s="242"/>
      <c r="I19" s="242"/>
      <c r="J19" s="258"/>
      <c r="K19" s="242"/>
      <c r="L19" s="236"/>
      <c r="M19" s="239"/>
      <c r="N19" s="242"/>
      <c r="O19" s="245"/>
      <c r="P19" s="248"/>
      <c r="AB19" s="62"/>
    </row>
    <row r="20" spans="1:28" ht="330" customHeight="1" thickBot="1">
      <c r="B20" s="270"/>
      <c r="C20" s="271"/>
      <c r="D20" s="243"/>
      <c r="E20" s="243"/>
      <c r="F20" s="243"/>
      <c r="G20" s="243"/>
      <c r="H20" s="243"/>
      <c r="I20" s="243"/>
      <c r="J20" s="259"/>
      <c r="K20" s="243"/>
      <c r="L20" s="237"/>
      <c r="M20" s="240"/>
      <c r="N20" s="243"/>
      <c r="O20" s="246"/>
      <c r="P20" s="249"/>
      <c r="AA20" s="63"/>
    </row>
    <row r="21" spans="1:28" ht="15.75" customHeight="1" thickBot="1">
      <c r="B21" s="189" t="s">
        <v>66</v>
      </c>
      <c r="C21" s="190"/>
      <c r="D21" s="190"/>
      <c r="E21" s="190"/>
      <c r="F21" s="190"/>
      <c r="G21" s="190"/>
      <c r="H21" s="190"/>
      <c r="I21" s="190"/>
      <c r="J21" s="256"/>
      <c r="K21" s="152">
        <f>SUM(K10:K19)</f>
        <v>13798.48</v>
      </c>
      <c r="L21" s="295"/>
      <c r="M21" s="191"/>
      <c r="N21" s="191"/>
      <c r="O21" s="191"/>
      <c r="P21" s="192"/>
      <c r="AA21" s="63"/>
    </row>
    <row r="22" spans="1:28" ht="35.25" customHeight="1">
      <c r="A22" s="65"/>
      <c r="B22" s="219" t="s">
        <v>90</v>
      </c>
      <c r="C22" s="219"/>
      <c r="D22" s="219"/>
      <c r="E22" s="219"/>
      <c r="F22" s="219"/>
      <c r="G22" s="219"/>
      <c r="H22" s="219"/>
      <c r="I22" s="219"/>
      <c r="J22" s="219"/>
      <c r="K22" s="219"/>
      <c r="L22" s="219"/>
      <c r="M22" s="219"/>
      <c r="N22" s="219"/>
      <c r="O22" s="219"/>
      <c r="P22" s="219"/>
      <c r="Q22" s="65"/>
      <c r="AA22" s="63"/>
    </row>
    <row r="23" spans="1:28" ht="17.25" customHeight="1">
      <c r="Q23" s="65"/>
      <c r="AA23" s="63"/>
    </row>
    <row r="24" spans="1:28" ht="17.25" customHeight="1">
      <c r="Q24" s="65"/>
      <c r="AA24" s="63"/>
    </row>
    <row r="25" spans="1:28" ht="17.25" customHeight="1">
      <c r="Q25" s="65"/>
      <c r="AA25" s="63"/>
    </row>
    <row r="26" spans="1:28" ht="15" customHeight="1" thickBot="1">
      <c r="Q26" s="65"/>
      <c r="AA26" s="63"/>
    </row>
    <row r="27" spans="1:28" ht="18" customHeight="1">
      <c r="A27" s="94"/>
      <c r="B27" s="275" t="s">
        <v>67</v>
      </c>
      <c r="C27" s="276"/>
      <c r="D27" s="276"/>
      <c r="E27" s="276"/>
      <c r="F27" s="276"/>
      <c r="G27" s="276"/>
      <c r="H27" s="276"/>
      <c r="I27" s="276"/>
      <c r="J27" s="276"/>
      <c r="K27" s="276"/>
      <c r="L27" s="276"/>
      <c r="M27" s="276"/>
      <c r="N27" s="276"/>
      <c r="O27" s="276"/>
      <c r="P27" s="277"/>
      <c r="Q27" s="65"/>
      <c r="AA27" s="63"/>
    </row>
    <row r="28" spans="1:28" ht="18" customHeight="1">
      <c r="A28" s="94"/>
      <c r="B28" s="278" t="s">
        <v>68</v>
      </c>
      <c r="C28" s="279"/>
      <c r="D28" s="279"/>
      <c r="E28" s="279"/>
      <c r="F28" s="279"/>
      <c r="G28" s="279"/>
      <c r="H28" s="279"/>
      <c r="I28" s="279"/>
      <c r="J28" s="279"/>
      <c r="K28" s="279"/>
      <c r="L28" s="279"/>
      <c r="M28" s="279"/>
      <c r="N28" s="279"/>
      <c r="O28" s="279"/>
      <c r="P28" s="280"/>
      <c r="Q28" s="65"/>
      <c r="AA28" s="63"/>
    </row>
    <row r="29" spans="1:28" ht="15.75" customHeight="1">
      <c r="A29" s="94"/>
      <c r="B29" s="260" t="s">
        <v>91</v>
      </c>
      <c r="C29" s="261"/>
      <c r="D29" s="261"/>
      <c r="E29" s="261"/>
      <c r="F29" s="261"/>
      <c r="G29" s="261"/>
      <c r="H29" s="261"/>
      <c r="I29" s="261"/>
      <c r="J29" s="261"/>
      <c r="K29" s="262"/>
      <c r="L29" s="263" t="s">
        <v>87</v>
      </c>
      <c r="M29" s="264"/>
      <c r="N29" s="264"/>
      <c r="O29" s="264"/>
      <c r="P29" s="265"/>
      <c r="Q29" s="65"/>
      <c r="AA29" s="63"/>
    </row>
    <row r="30" spans="1:28" ht="15.75" customHeight="1">
      <c r="A30" s="94"/>
      <c r="B30" s="250" t="s">
        <v>86</v>
      </c>
      <c r="C30" s="251"/>
      <c r="D30" s="251"/>
      <c r="E30" s="251"/>
      <c r="F30" s="251"/>
      <c r="G30" s="251"/>
      <c r="H30" s="251"/>
      <c r="I30" s="251"/>
      <c r="J30" s="251"/>
      <c r="K30" s="251"/>
      <c r="L30" s="251"/>
      <c r="M30" s="251"/>
      <c r="N30" s="251"/>
      <c r="O30" s="251"/>
      <c r="P30" s="252"/>
      <c r="Q30" s="65"/>
      <c r="AA30" s="63"/>
    </row>
    <row r="31" spans="1:28" ht="15.75" customHeight="1">
      <c r="A31" s="94"/>
      <c r="B31" s="292" t="s">
        <v>83</v>
      </c>
      <c r="C31" s="293"/>
      <c r="D31" s="293"/>
      <c r="E31" s="293"/>
      <c r="F31" s="293"/>
      <c r="G31" s="293"/>
      <c r="H31" s="293"/>
      <c r="I31" s="293"/>
      <c r="J31" s="293"/>
      <c r="K31" s="293"/>
      <c r="L31" s="293"/>
      <c r="M31" s="293"/>
      <c r="N31" s="293"/>
      <c r="O31" s="293"/>
      <c r="P31" s="294"/>
      <c r="Q31" s="65"/>
      <c r="AA31" s="63"/>
    </row>
    <row r="32" spans="1:28" ht="15.75" customHeight="1">
      <c r="A32" s="94"/>
      <c r="B32" s="250" t="s">
        <v>94</v>
      </c>
      <c r="C32" s="251"/>
      <c r="D32" s="251"/>
      <c r="E32" s="251"/>
      <c r="F32" s="251"/>
      <c r="G32" s="251"/>
      <c r="H32" s="251"/>
      <c r="I32" s="251"/>
      <c r="J32" s="251"/>
      <c r="K32" s="251"/>
      <c r="L32" s="251"/>
      <c r="M32" s="251"/>
      <c r="N32" s="251"/>
      <c r="O32" s="251"/>
      <c r="P32" s="252"/>
      <c r="Q32" s="65"/>
      <c r="AA32" s="63"/>
    </row>
    <row r="33" spans="1:27" ht="15.75" customHeight="1">
      <c r="A33" s="94"/>
      <c r="B33" s="250" t="s">
        <v>112</v>
      </c>
      <c r="C33" s="251"/>
      <c r="D33" s="251"/>
      <c r="E33" s="251"/>
      <c r="F33" s="251"/>
      <c r="G33" s="251"/>
      <c r="H33" s="251"/>
      <c r="I33" s="251"/>
      <c r="J33" s="251"/>
      <c r="K33" s="251"/>
      <c r="L33" s="251"/>
      <c r="M33" s="251"/>
      <c r="N33" s="251"/>
      <c r="O33" s="251"/>
      <c r="P33" s="252"/>
      <c r="Q33" s="65"/>
      <c r="AA33" s="63"/>
    </row>
    <row r="34" spans="1:27" ht="15.75" customHeight="1">
      <c r="A34" s="94"/>
      <c r="B34" s="309" t="s">
        <v>78</v>
      </c>
      <c r="C34" s="310"/>
      <c r="D34" s="310"/>
      <c r="E34" s="310"/>
      <c r="F34" s="310"/>
      <c r="G34" s="310"/>
      <c r="H34" s="310"/>
      <c r="I34" s="310"/>
      <c r="J34" s="310"/>
      <c r="K34" s="310"/>
      <c r="L34" s="310"/>
      <c r="M34" s="310"/>
      <c r="N34" s="310"/>
      <c r="O34" s="310"/>
      <c r="P34" s="311"/>
      <c r="Q34" s="65"/>
      <c r="AA34" s="63"/>
    </row>
    <row r="35" spans="1:27" ht="21" customHeight="1" thickBot="1">
      <c r="A35" s="94"/>
      <c r="B35" s="253" t="s">
        <v>74</v>
      </c>
      <c r="C35" s="254"/>
      <c r="D35" s="254"/>
      <c r="E35" s="254"/>
      <c r="F35" s="254"/>
      <c r="G35" s="254"/>
      <c r="H35" s="254"/>
      <c r="I35" s="254"/>
      <c r="J35" s="254"/>
      <c r="K35" s="254"/>
      <c r="L35" s="254"/>
      <c r="M35" s="254"/>
      <c r="N35" s="254"/>
      <c r="O35" s="254"/>
      <c r="P35" s="255"/>
      <c r="AA35" s="63"/>
    </row>
    <row r="36" spans="1:27" ht="3" customHeight="1" thickBot="1">
      <c r="A36" s="184"/>
      <c r="B36" s="183"/>
      <c r="C36" s="183"/>
      <c r="D36" s="183"/>
      <c r="E36" s="183"/>
      <c r="F36" s="183"/>
      <c r="G36" s="183"/>
      <c r="H36" s="183"/>
      <c r="I36" s="183"/>
      <c r="J36" s="183"/>
      <c r="K36" s="183"/>
      <c r="L36" s="183"/>
      <c r="M36" s="183"/>
      <c r="N36" s="183"/>
      <c r="O36" s="183"/>
      <c r="P36" s="183"/>
      <c r="AA36" s="63"/>
    </row>
    <row r="37" spans="1:27" ht="14.25" customHeight="1" thickBot="1">
      <c r="A37" s="184"/>
      <c r="B37" s="189" t="s">
        <v>93</v>
      </c>
      <c r="C37" s="190"/>
      <c r="D37" s="190"/>
      <c r="E37" s="190"/>
      <c r="F37" s="190"/>
      <c r="G37" s="190"/>
      <c r="H37" s="190"/>
      <c r="I37" s="190"/>
      <c r="J37" s="256"/>
      <c r="K37" s="152">
        <f>+K21</f>
        <v>13798.48</v>
      </c>
      <c r="L37" s="295"/>
      <c r="M37" s="191"/>
      <c r="N37" s="191"/>
      <c r="O37" s="191"/>
      <c r="P37" s="192"/>
      <c r="AA37" s="63"/>
    </row>
    <row r="38" spans="1:27" ht="42" customHeight="1">
      <c r="A38" s="184"/>
      <c r="B38" s="266" t="s">
        <v>92</v>
      </c>
      <c r="C38" s="267"/>
      <c r="D38" s="241" t="s">
        <v>188</v>
      </c>
      <c r="E38" s="241" t="s">
        <v>189</v>
      </c>
      <c r="F38" s="241" t="s">
        <v>190</v>
      </c>
      <c r="G38" s="241" t="s">
        <v>97</v>
      </c>
      <c r="H38" s="241" t="s">
        <v>211</v>
      </c>
      <c r="I38" s="241" t="s">
        <v>191</v>
      </c>
      <c r="J38" s="257" t="s">
        <v>187</v>
      </c>
      <c r="K38" s="241">
        <v>10737.23</v>
      </c>
      <c r="L38" s="235" t="s">
        <v>141</v>
      </c>
      <c r="M38" s="238">
        <v>44741</v>
      </c>
      <c r="N38" s="241">
        <v>0</v>
      </c>
      <c r="O38" s="244" t="s">
        <v>239</v>
      </c>
      <c r="P38" s="247" t="s">
        <v>185</v>
      </c>
      <c r="AA38" s="63"/>
    </row>
    <row r="39" spans="1:27" ht="24.75" customHeight="1">
      <c r="A39" s="184"/>
      <c r="B39" s="268"/>
      <c r="C39" s="269"/>
      <c r="D39" s="242"/>
      <c r="E39" s="242"/>
      <c r="F39" s="242"/>
      <c r="G39" s="242"/>
      <c r="H39" s="242"/>
      <c r="I39" s="242"/>
      <c r="J39" s="258"/>
      <c r="K39" s="242"/>
      <c r="L39" s="236"/>
      <c r="M39" s="239"/>
      <c r="N39" s="242"/>
      <c r="O39" s="245"/>
      <c r="P39" s="248"/>
      <c r="AA39" s="63"/>
    </row>
    <row r="40" spans="1:27" ht="40.5" customHeight="1">
      <c r="A40" s="184"/>
      <c r="B40" s="268"/>
      <c r="C40" s="269"/>
      <c r="D40" s="242"/>
      <c r="E40" s="242"/>
      <c r="F40" s="242"/>
      <c r="G40" s="242"/>
      <c r="H40" s="242"/>
      <c r="I40" s="242"/>
      <c r="J40" s="258"/>
      <c r="K40" s="242"/>
      <c r="L40" s="236"/>
      <c r="M40" s="239"/>
      <c r="N40" s="242"/>
      <c r="O40" s="245"/>
      <c r="P40" s="248"/>
      <c r="AA40" s="63"/>
    </row>
    <row r="41" spans="1:27" ht="33.75" customHeight="1">
      <c r="A41" s="184"/>
      <c r="B41" s="268"/>
      <c r="C41" s="269"/>
      <c r="D41" s="242"/>
      <c r="E41" s="242"/>
      <c r="F41" s="242"/>
      <c r="G41" s="242"/>
      <c r="H41" s="242"/>
      <c r="I41" s="242"/>
      <c r="J41" s="258"/>
      <c r="K41" s="242"/>
      <c r="L41" s="236"/>
      <c r="M41" s="239"/>
      <c r="N41" s="242"/>
      <c r="O41" s="245"/>
      <c r="P41" s="248"/>
      <c r="AA41" s="63"/>
    </row>
    <row r="42" spans="1:27" ht="311.25" customHeight="1" thickBot="1">
      <c r="A42" s="184"/>
      <c r="B42" s="270"/>
      <c r="C42" s="271"/>
      <c r="D42" s="243"/>
      <c r="E42" s="243"/>
      <c r="F42" s="243"/>
      <c r="G42" s="243"/>
      <c r="H42" s="243"/>
      <c r="I42" s="243"/>
      <c r="J42" s="259"/>
      <c r="K42" s="243"/>
      <c r="L42" s="237"/>
      <c r="M42" s="240"/>
      <c r="N42" s="243"/>
      <c r="O42" s="246"/>
      <c r="P42" s="249"/>
      <c r="AA42" s="63"/>
    </row>
    <row r="43" spans="1:27" ht="15.75" thickBot="1">
      <c r="B43" s="289" t="s">
        <v>16</v>
      </c>
      <c r="C43" s="290"/>
      <c r="D43" s="290"/>
      <c r="E43" s="290"/>
      <c r="F43" s="290"/>
      <c r="G43" s="290"/>
      <c r="H43" s="290"/>
      <c r="I43" s="290"/>
      <c r="J43" s="290"/>
      <c r="K43" s="187">
        <f>SUM(K37:K42)</f>
        <v>24535.71</v>
      </c>
      <c r="L43" s="306">
        <f>SUM(N16:N16)</f>
        <v>0</v>
      </c>
      <c r="M43" s="307"/>
      <c r="N43" s="307"/>
      <c r="O43" s="307"/>
      <c r="P43" s="308"/>
    </row>
    <row r="44" spans="1:27" ht="15.75" customHeight="1">
      <c r="I44" s="64"/>
      <c r="K44" s="120"/>
      <c r="N44" s="120"/>
    </row>
    <row r="45" spans="1:27" ht="15">
      <c r="D45" s="66" t="s">
        <v>72</v>
      </c>
      <c r="G45" s="66"/>
      <c r="H45" s="66"/>
      <c r="I45" s="66"/>
      <c r="L45" s="66" t="s">
        <v>73</v>
      </c>
      <c r="N45" s="120"/>
    </row>
    <row r="46" spans="1:27" ht="15" customHeight="1">
      <c r="I46" s="64"/>
      <c r="K46" s="120"/>
      <c r="N46" s="120"/>
    </row>
    <row r="47" spans="1:27" ht="35.25" customHeight="1">
      <c r="B47" s="219" t="s">
        <v>90</v>
      </c>
      <c r="C47" s="219"/>
      <c r="D47" s="219"/>
      <c r="E47" s="219"/>
      <c r="F47" s="219"/>
      <c r="G47" s="219"/>
      <c r="H47" s="219"/>
      <c r="I47" s="219"/>
      <c r="J47" s="219"/>
      <c r="K47" s="219"/>
      <c r="L47" s="219"/>
      <c r="M47" s="219"/>
      <c r="N47" s="219"/>
      <c r="O47" s="219"/>
    </row>
    <row r="48" spans="1:27" ht="15.75">
      <c r="B48" s="176"/>
      <c r="C48" s="176"/>
      <c r="D48" s="176"/>
      <c r="E48" s="176"/>
      <c r="F48" s="176"/>
      <c r="G48" s="176"/>
      <c r="H48" s="176"/>
      <c r="I48" s="176"/>
      <c r="J48" s="176"/>
      <c r="K48" s="176"/>
      <c r="L48" s="176"/>
      <c r="M48" s="176"/>
      <c r="N48" s="176"/>
      <c r="O48" s="176"/>
    </row>
    <row r="49" spans="2:24" ht="15" customHeight="1">
      <c r="F49" s="125"/>
      <c r="G49" s="125"/>
      <c r="H49" s="125"/>
      <c r="I49" s="125"/>
      <c r="J49" s="125"/>
      <c r="K49" s="125"/>
      <c r="L49" s="125"/>
      <c r="M49" s="124"/>
    </row>
    <row r="50" spans="2:24" ht="15" customHeight="1">
      <c r="F50" s="125"/>
      <c r="G50" s="125"/>
      <c r="H50" s="125"/>
      <c r="I50" s="125"/>
      <c r="J50" s="125"/>
      <c r="K50" s="125"/>
      <c r="L50" s="125"/>
      <c r="M50" s="124"/>
    </row>
    <row r="51" spans="2:24" ht="15" customHeight="1" thickBot="1">
      <c r="F51" s="125"/>
      <c r="G51" s="125"/>
      <c r="H51" s="125"/>
      <c r="I51" s="125"/>
      <c r="J51" s="125"/>
      <c r="K51" s="125"/>
      <c r="L51" s="125"/>
      <c r="M51" s="124"/>
    </row>
    <row r="52" spans="2:24" s="94" customFormat="1" ht="18">
      <c r="B52" s="275" t="s">
        <v>67</v>
      </c>
      <c r="C52" s="276"/>
      <c r="D52" s="276"/>
      <c r="E52" s="276"/>
      <c r="F52" s="276"/>
      <c r="G52" s="276"/>
      <c r="H52" s="276"/>
      <c r="I52" s="276"/>
      <c r="J52" s="276"/>
      <c r="K52" s="276"/>
      <c r="L52" s="276"/>
      <c r="M52" s="276"/>
      <c r="N52" s="276"/>
      <c r="O52" s="276"/>
      <c r="P52" s="277"/>
    </row>
    <row r="53" spans="2:24" s="94" customFormat="1" ht="18">
      <c r="B53" s="278" t="s">
        <v>68</v>
      </c>
      <c r="C53" s="279"/>
      <c r="D53" s="279"/>
      <c r="E53" s="279"/>
      <c r="F53" s="279"/>
      <c r="G53" s="279"/>
      <c r="H53" s="279"/>
      <c r="I53" s="279"/>
      <c r="J53" s="279"/>
      <c r="K53" s="279"/>
      <c r="L53" s="279"/>
      <c r="M53" s="279"/>
      <c r="N53" s="279"/>
      <c r="O53" s="279"/>
      <c r="P53" s="280"/>
    </row>
    <row r="54" spans="2:24" s="94" customFormat="1" ht="15.75">
      <c r="B54" s="296" t="s">
        <v>91</v>
      </c>
      <c r="C54" s="264"/>
      <c r="D54" s="264"/>
      <c r="E54" s="264"/>
      <c r="F54" s="264"/>
      <c r="G54" s="264"/>
      <c r="H54" s="264"/>
      <c r="I54" s="264"/>
      <c r="J54" s="264"/>
      <c r="K54" s="297"/>
      <c r="L54" s="263" t="s">
        <v>89</v>
      </c>
      <c r="M54" s="264"/>
      <c r="N54" s="264"/>
      <c r="O54" s="264"/>
      <c r="P54" s="265"/>
    </row>
    <row r="55" spans="2:24" s="94" customFormat="1" ht="15.75">
      <c r="B55" s="250" t="s">
        <v>86</v>
      </c>
      <c r="C55" s="251"/>
      <c r="D55" s="251"/>
      <c r="E55" s="251"/>
      <c r="F55" s="251"/>
      <c r="G55" s="251"/>
      <c r="H55" s="251"/>
      <c r="I55" s="251"/>
      <c r="J55" s="251"/>
      <c r="K55" s="251"/>
      <c r="L55" s="251"/>
      <c r="M55" s="251"/>
      <c r="N55" s="251"/>
      <c r="O55" s="251"/>
      <c r="P55" s="252"/>
    </row>
    <row r="56" spans="2:24" s="94" customFormat="1" ht="15.75">
      <c r="B56" s="250" t="s">
        <v>83</v>
      </c>
      <c r="C56" s="251"/>
      <c r="D56" s="251"/>
      <c r="E56" s="251"/>
      <c r="F56" s="251"/>
      <c r="G56" s="251"/>
      <c r="H56" s="251"/>
      <c r="I56" s="251"/>
      <c r="J56" s="251"/>
      <c r="K56" s="251"/>
      <c r="L56" s="251"/>
      <c r="M56" s="251"/>
      <c r="N56" s="251"/>
      <c r="O56" s="251"/>
      <c r="P56" s="252"/>
    </row>
    <row r="57" spans="2:24" s="94" customFormat="1" ht="15.75">
      <c r="B57" s="250" t="s">
        <v>94</v>
      </c>
      <c r="C57" s="251"/>
      <c r="D57" s="251"/>
      <c r="E57" s="251"/>
      <c r="F57" s="251"/>
      <c r="G57" s="251"/>
      <c r="H57" s="251"/>
      <c r="I57" s="251"/>
      <c r="J57" s="251"/>
      <c r="K57" s="251"/>
      <c r="L57" s="251"/>
      <c r="M57" s="251"/>
      <c r="N57" s="251"/>
      <c r="O57" s="251"/>
      <c r="P57" s="252"/>
    </row>
    <row r="58" spans="2:24" s="94" customFormat="1" ht="15.75">
      <c r="B58" s="250" t="s">
        <v>112</v>
      </c>
      <c r="C58" s="251"/>
      <c r="D58" s="251"/>
      <c r="E58" s="251"/>
      <c r="F58" s="251"/>
      <c r="G58" s="251"/>
      <c r="H58" s="251"/>
      <c r="I58" s="251"/>
      <c r="J58" s="251"/>
      <c r="K58" s="251"/>
      <c r="L58" s="251"/>
      <c r="M58" s="251"/>
      <c r="N58" s="251"/>
      <c r="O58" s="251"/>
      <c r="P58" s="252"/>
    </row>
    <row r="59" spans="2:24" s="94" customFormat="1" ht="16.5" thickBot="1">
      <c r="B59" s="283" t="s">
        <v>78</v>
      </c>
      <c r="C59" s="284"/>
      <c r="D59" s="284"/>
      <c r="E59" s="284"/>
      <c r="F59" s="284"/>
      <c r="G59" s="284"/>
      <c r="H59" s="284"/>
      <c r="I59" s="284"/>
      <c r="J59" s="284"/>
      <c r="K59" s="284"/>
      <c r="L59" s="284"/>
      <c r="M59" s="284"/>
      <c r="N59" s="284"/>
      <c r="O59" s="284"/>
      <c r="P59" s="285"/>
    </row>
    <row r="60" spans="2:24" ht="15">
      <c r="I60" s="64"/>
      <c r="K60" s="120"/>
      <c r="N60" s="120"/>
    </row>
    <row r="61" spans="2:24" ht="15.75" customHeight="1">
      <c r="C61" s="288" t="s">
        <v>19</v>
      </c>
      <c r="D61" s="288"/>
      <c r="E61" s="288"/>
      <c r="F61" s="288"/>
      <c r="G61" s="288"/>
      <c r="H61" s="288"/>
      <c r="I61" s="288"/>
      <c r="J61" s="288"/>
      <c r="K61" s="288"/>
      <c r="L61" s="288"/>
      <c r="M61" s="288"/>
      <c r="N61" s="288"/>
      <c r="O61" s="288"/>
      <c r="P61" s="288"/>
    </row>
    <row r="62" spans="2:24" ht="15" thickBot="1"/>
    <row r="63" spans="2:24" s="55" customFormat="1" ht="45" customHeight="1" thickBot="1">
      <c r="B63" s="281" t="s">
        <v>20</v>
      </c>
      <c r="C63" s="282"/>
      <c r="D63" s="178" t="s">
        <v>21</v>
      </c>
      <c r="E63" s="178" t="s">
        <v>22</v>
      </c>
      <c r="F63" s="178" t="s">
        <v>23</v>
      </c>
      <c r="G63" s="178" t="s">
        <v>24</v>
      </c>
      <c r="H63" s="178" t="s">
        <v>25</v>
      </c>
      <c r="I63" s="178" t="s">
        <v>26</v>
      </c>
      <c r="J63" s="154" t="s">
        <v>27</v>
      </c>
      <c r="K63" s="273" t="s">
        <v>28</v>
      </c>
      <c r="L63" s="274"/>
      <c r="M63" s="177" t="s">
        <v>17</v>
      </c>
      <c r="N63" s="178" t="s">
        <v>13</v>
      </c>
      <c r="O63" s="178" t="s">
        <v>29</v>
      </c>
      <c r="P63" s="67" t="s">
        <v>30</v>
      </c>
    </row>
    <row r="64" spans="2:24" s="107" customFormat="1" ht="253.5" customHeight="1" thickBot="1">
      <c r="B64" s="300">
        <v>44693</v>
      </c>
      <c r="C64" s="301"/>
      <c r="D64" s="110" t="s">
        <v>227</v>
      </c>
      <c r="E64" s="110" t="s">
        <v>110</v>
      </c>
      <c r="F64" s="123">
        <v>23000</v>
      </c>
      <c r="G64" s="110" t="s">
        <v>192</v>
      </c>
      <c r="H64" s="110" t="s">
        <v>193</v>
      </c>
      <c r="I64" s="110" t="s">
        <v>194</v>
      </c>
      <c r="J64" s="99" t="s">
        <v>109</v>
      </c>
      <c r="K64" s="298" t="s">
        <v>228</v>
      </c>
      <c r="L64" s="299"/>
      <c r="M64" s="112" t="s">
        <v>141</v>
      </c>
      <c r="N64" s="113">
        <v>44741</v>
      </c>
      <c r="O64" s="122" t="s">
        <v>108</v>
      </c>
      <c r="P64" s="101"/>
      <c r="X64" s="98"/>
    </row>
    <row r="65" spans="2:16" ht="15.75" thickBot="1">
      <c r="B65" s="304" t="s">
        <v>16</v>
      </c>
      <c r="C65" s="305"/>
      <c r="D65" s="305"/>
      <c r="E65" s="305"/>
      <c r="F65" s="121">
        <f>SUM(F64)</f>
        <v>23000</v>
      </c>
      <c r="G65" s="68"/>
      <c r="H65" s="68"/>
      <c r="I65" s="68"/>
      <c r="J65" s="156"/>
      <c r="K65" s="302"/>
      <c r="L65" s="303"/>
      <c r="M65" s="157"/>
      <c r="N65" s="68"/>
      <c r="O65" s="180"/>
      <c r="P65" s="69"/>
    </row>
    <row r="66" spans="2:16" ht="15">
      <c r="I66" s="64"/>
      <c r="K66" s="120"/>
      <c r="N66" s="120"/>
    </row>
    <row r="67" spans="2:16" ht="15">
      <c r="C67" s="94"/>
      <c r="D67" s="94"/>
      <c r="E67" s="94"/>
      <c r="F67" s="66" t="s">
        <v>72</v>
      </c>
      <c r="H67" s="70"/>
      <c r="I67" s="66"/>
      <c r="J67" s="66"/>
      <c r="K67" s="119" t="s">
        <v>73</v>
      </c>
      <c r="L67" s="94"/>
      <c r="M67" s="94"/>
      <c r="N67" s="94"/>
      <c r="O67" s="94"/>
    </row>
    <row r="68" spans="2:16">
      <c r="K68" s="91"/>
    </row>
    <row r="69" spans="2:16">
      <c r="K69" s="91"/>
    </row>
    <row r="70" spans="2:16">
      <c r="K70" s="91"/>
    </row>
    <row r="71" spans="2:16">
      <c r="K71" s="91"/>
    </row>
    <row r="72" spans="2:16">
      <c r="K72" s="91"/>
    </row>
    <row r="73" spans="2:16">
      <c r="K73" s="91"/>
    </row>
    <row r="74" spans="2:16">
      <c r="K74" s="91"/>
    </row>
    <row r="79" spans="2:16" ht="35.25" customHeight="1">
      <c r="B79" s="219" t="s">
        <v>90</v>
      </c>
      <c r="C79" s="219"/>
      <c r="D79" s="219"/>
      <c r="E79" s="219"/>
      <c r="F79" s="219"/>
      <c r="G79" s="219"/>
      <c r="H79" s="219"/>
      <c r="I79" s="219"/>
      <c r="J79" s="219"/>
      <c r="K79" s="219"/>
      <c r="L79" s="219"/>
      <c r="M79" s="219"/>
      <c r="N79" s="219"/>
      <c r="O79" s="219"/>
    </row>
    <row r="81" ht="17.25" customHeight="1"/>
  </sheetData>
  <mergeCells count="75">
    <mergeCell ref="B9:P9"/>
    <mergeCell ref="B5:P5"/>
    <mergeCell ref="B6:P6"/>
    <mergeCell ref="B7:K7"/>
    <mergeCell ref="L7:P7"/>
    <mergeCell ref="B8:P8"/>
    <mergeCell ref="F16:F20"/>
    <mergeCell ref="G16:G20"/>
    <mergeCell ref="H16:H20"/>
    <mergeCell ref="B10:P10"/>
    <mergeCell ref="B11:P11"/>
    <mergeCell ref="B12:P12"/>
    <mergeCell ref="B13:P13"/>
    <mergeCell ref="C14:H14"/>
    <mergeCell ref="B15:C15"/>
    <mergeCell ref="B32:P32"/>
    <mergeCell ref="O16:O20"/>
    <mergeCell ref="P16:P20"/>
    <mergeCell ref="B21:J21"/>
    <mergeCell ref="L21:P21"/>
    <mergeCell ref="B22:P22"/>
    <mergeCell ref="B27:P27"/>
    <mergeCell ref="I16:I20"/>
    <mergeCell ref="J16:J20"/>
    <mergeCell ref="K16:K20"/>
    <mergeCell ref="L16:L20"/>
    <mergeCell ref="M16:M20"/>
    <mergeCell ref="N16:N20"/>
    <mergeCell ref="B16:C20"/>
    <mergeCell ref="D16:D20"/>
    <mergeCell ref="E16:E20"/>
    <mergeCell ref="B28:P28"/>
    <mergeCell ref="B29:K29"/>
    <mergeCell ref="L29:P29"/>
    <mergeCell ref="B30:P30"/>
    <mergeCell ref="B31:P31"/>
    <mergeCell ref="B33:P33"/>
    <mergeCell ref="B34:P34"/>
    <mergeCell ref="B35:P35"/>
    <mergeCell ref="B37:J37"/>
    <mergeCell ref="B38:C42"/>
    <mergeCell ref="D38:D42"/>
    <mergeCell ref="E38:E42"/>
    <mergeCell ref="F38:F42"/>
    <mergeCell ref="G38:G42"/>
    <mergeCell ref="H38:H42"/>
    <mergeCell ref="B56:P56"/>
    <mergeCell ref="B57:P57"/>
    <mergeCell ref="O38:O42"/>
    <mergeCell ref="P38:P42"/>
    <mergeCell ref="B43:J43"/>
    <mergeCell ref="B47:O47"/>
    <mergeCell ref="B52:P52"/>
    <mergeCell ref="I38:I42"/>
    <mergeCell ref="J38:J42"/>
    <mergeCell ref="K38:K42"/>
    <mergeCell ref="L38:L42"/>
    <mergeCell ref="M38:M42"/>
    <mergeCell ref="N38:N42"/>
    <mergeCell ref="B65:E65"/>
    <mergeCell ref="K65:L65"/>
    <mergeCell ref="B79:O79"/>
    <mergeCell ref="L37:P37"/>
    <mergeCell ref="L43:P43"/>
    <mergeCell ref="B58:P58"/>
    <mergeCell ref="B59:P59"/>
    <mergeCell ref="C61:P61"/>
    <mergeCell ref="B63:C63"/>
    <mergeCell ref="K63:L63"/>
    <mergeCell ref="B64:C64"/>
    <mergeCell ref="K64:L64"/>
    <mergeCell ref="B53:P53"/>
    <mergeCell ref="B54:K54"/>
    <mergeCell ref="L54:P54"/>
    <mergeCell ref="B55:P55"/>
  </mergeCells>
  <pageMargins left="0.31496062992125984" right="0.11811023622047245" top="0.55118110236220474" bottom="0.55118110236220474" header="0.31496062992125984" footer="0.31496062992125984"/>
  <pageSetup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2"/>
  <sheetViews>
    <sheetView workbookViewId="0">
      <selection activeCell="A32" sqref="A32:F32"/>
    </sheetView>
  </sheetViews>
  <sheetFormatPr baseColWidth="10" defaultRowHeight="15"/>
  <cols>
    <col min="1" max="1" width="12.140625" style="1" bestFit="1" customWidth="1"/>
    <col min="2" max="2" width="18" style="4" customWidth="1"/>
    <col min="3" max="3" width="21.28515625" style="1" customWidth="1"/>
    <col min="4" max="4" width="62" style="1" customWidth="1"/>
    <col min="5" max="5" width="13.42578125" style="1" customWidth="1"/>
    <col min="6" max="6" width="9.42578125" style="2" customWidth="1"/>
    <col min="7" max="7" width="12" style="1" bestFit="1" customWidth="1"/>
    <col min="8" max="16384" width="11.42578125" style="1"/>
  </cols>
  <sheetData>
    <row r="2" spans="1:8" ht="14.25" customHeight="1"/>
    <row r="3" spans="1:8" customFormat="1" ht="18.75" customHeight="1" thickBot="1"/>
    <row r="4" spans="1:8" customFormat="1" ht="18.75">
      <c r="A4" s="316" t="s">
        <v>67</v>
      </c>
      <c r="B4" s="317"/>
      <c r="C4" s="317"/>
      <c r="D4" s="317"/>
      <c r="E4" s="317"/>
      <c r="F4" s="318"/>
    </row>
    <row r="5" spans="1:8" customFormat="1" ht="18.75">
      <c r="A5" s="319" t="s">
        <v>68</v>
      </c>
      <c r="B5" s="320"/>
      <c r="C5" s="320"/>
      <c r="D5" s="320"/>
      <c r="E5" s="320"/>
      <c r="F5" s="321"/>
    </row>
    <row r="6" spans="1:8" customFormat="1" ht="15.75">
      <c r="A6" s="322" t="s">
        <v>91</v>
      </c>
      <c r="B6" s="323"/>
      <c r="C6" s="323"/>
      <c r="D6" s="324"/>
      <c r="E6" s="325" t="s">
        <v>69</v>
      </c>
      <c r="F6" s="326"/>
    </row>
    <row r="7" spans="1:8" customFormat="1" ht="15.75">
      <c r="A7" s="327" t="s">
        <v>85</v>
      </c>
      <c r="B7" s="328"/>
      <c r="C7" s="328"/>
      <c r="D7" s="328"/>
      <c r="E7" s="328"/>
      <c r="F7" s="329"/>
    </row>
    <row r="8" spans="1:8" customFormat="1" ht="15.75">
      <c r="A8" s="327" t="s">
        <v>83</v>
      </c>
      <c r="B8" s="328"/>
      <c r="C8" s="328"/>
      <c r="D8" s="328"/>
      <c r="E8" s="328"/>
      <c r="F8" s="329"/>
    </row>
    <row r="9" spans="1:8" customFormat="1" ht="15.75">
      <c r="A9" s="327" t="s">
        <v>94</v>
      </c>
      <c r="B9" s="328"/>
      <c r="C9" s="328"/>
      <c r="D9" s="328"/>
      <c r="E9" s="328"/>
      <c r="F9" s="329"/>
    </row>
    <row r="10" spans="1:8" customFormat="1" ht="15.75">
      <c r="A10" s="327" t="s">
        <v>112</v>
      </c>
      <c r="B10" s="328"/>
      <c r="C10" s="328"/>
      <c r="D10" s="328"/>
      <c r="E10" s="328"/>
      <c r="F10" s="329"/>
    </row>
    <row r="11" spans="1:8" customFormat="1" ht="15.75">
      <c r="A11" s="327" t="s">
        <v>76</v>
      </c>
      <c r="B11" s="328"/>
      <c r="C11" s="328"/>
      <c r="D11" s="328"/>
      <c r="E11" s="328"/>
      <c r="F11" s="329"/>
    </row>
    <row r="12" spans="1:8" customFormat="1" ht="21">
      <c r="A12" s="330" t="s">
        <v>32</v>
      </c>
      <c r="B12" s="331"/>
      <c r="C12" s="331"/>
      <c r="D12" s="331"/>
      <c r="E12" s="331"/>
      <c r="F12" s="332"/>
    </row>
    <row r="13" spans="1:8" ht="12" customHeight="1" thickBot="1">
      <c r="A13" s="221"/>
      <c r="B13" s="222"/>
      <c r="C13" s="222"/>
      <c r="D13" s="222"/>
      <c r="E13" s="222"/>
      <c r="F13" s="223"/>
    </row>
    <row r="14" spans="1:8">
      <c r="A14" s="8" t="s">
        <v>34</v>
      </c>
      <c r="B14" s="9" t="s">
        <v>35</v>
      </c>
      <c r="C14" s="126" t="s">
        <v>36</v>
      </c>
      <c r="D14" s="127" t="s">
        <v>37</v>
      </c>
      <c r="E14" s="128" t="s">
        <v>38</v>
      </c>
      <c r="F14" s="129" t="s">
        <v>39</v>
      </c>
    </row>
    <row r="15" spans="1:8" s="100" customFormat="1" ht="90.75" customHeight="1">
      <c r="A15" s="165">
        <v>7957</v>
      </c>
      <c r="B15" s="163">
        <v>44690</v>
      </c>
      <c r="C15" s="164" t="s">
        <v>111</v>
      </c>
      <c r="D15" s="172" t="s">
        <v>229</v>
      </c>
      <c r="E15" s="162">
        <v>23000</v>
      </c>
      <c r="F15" s="166">
        <v>141</v>
      </c>
      <c r="G15" s="2"/>
      <c r="H15" s="2"/>
    </row>
    <row r="16" spans="1:8" s="3" customFormat="1" ht="21" customHeight="1" thickBot="1">
      <c r="A16" s="312" t="s">
        <v>84</v>
      </c>
      <c r="B16" s="313"/>
      <c r="C16" s="313"/>
      <c r="D16" s="314"/>
      <c r="E16" s="96">
        <f>SUM(E15:E15)</f>
        <v>23000</v>
      </c>
      <c r="F16" s="97"/>
      <c r="G16" s="92"/>
      <c r="H16" s="92"/>
    </row>
    <row r="18" spans="1:7" customFormat="1" ht="15.75">
      <c r="A18" s="1"/>
      <c r="B18" s="79" t="s">
        <v>72</v>
      </c>
      <c r="C18" s="79"/>
      <c r="D18" s="48" t="s">
        <v>73</v>
      </c>
      <c r="E18" s="38"/>
      <c r="F18" s="39"/>
      <c r="G18" s="39"/>
    </row>
    <row r="19" spans="1:7">
      <c r="B19" s="37"/>
      <c r="C19" s="37"/>
      <c r="E19" s="37"/>
      <c r="F19" s="37"/>
      <c r="G19" s="37"/>
    </row>
    <row r="20" spans="1:7" s="92" customFormat="1">
      <c r="B20" s="93"/>
      <c r="C20" s="93"/>
      <c r="E20" s="93"/>
      <c r="F20" s="93"/>
      <c r="G20" s="93"/>
    </row>
    <row r="21" spans="1:7" s="92" customFormat="1">
      <c r="B21" s="93"/>
      <c r="C21" s="93"/>
      <c r="E21" s="93"/>
      <c r="F21" s="93"/>
      <c r="G21" s="93"/>
    </row>
    <row r="22" spans="1:7" s="107" customFormat="1">
      <c r="B22" s="108"/>
      <c r="C22" s="108"/>
      <c r="E22" s="108"/>
      <c r="F22" s="108"/>
      <c r="G22" s="108"/>
    </row>
    <row r="23" spans="1:7" s="107" customFormat="1">
      <c r="B23" s="108"/>
      <c r="C23" s="108"/>
      <c r="E23" s="108"/>
      <c r="F23" s="108"/>
      <c r="G23" s="108"/>
    </row>
    <row r="24" spans="1:7" s="107" customFormat="1">
      <c r="B24" s="108"/>
      <c r="C24" s="108"/>
      <c r="E24" s="108"/>
      <c r="F24" s="108"/>
      <c r="G24" s="108"/>
    </row>
    <row r="25" spans="1:7" s="107" customFormat="1">
      <c r="B25" s="108"/>
      <c r="C25" s="108"/>
      <c r="E25" s="108"/>
      <c r="F25" s="108"/>
      <c r="G25" s="108"/>
    </row>
    <row r="26" spans="1:7" s="92" customFormat="1">
      <c r="B26" s="93"/>
      <c r="C26" s="93"/>
      <c r="E26" s="93"/>
      <c r="F26" s="93"/>
      <c r="G26" s="93"/>
    </row>
    <row r="27" spans="1:7" s="107" customFormat="1">
      <c r="B27" s="108"/>
      <c r="C27" s="108"/>
      <c r="E27" s="108"/>
      <c r="F27" s="108"/>
      <c r="G27" s="108"/>
    </row>
    <row r="28" spans="1:7" s="107" customFormat="1">
      <c r="B28" s="108"/>
      <c r="C28" s="108"/>
      <c r="E28" s="108"/>
      <c r="F28" s="108"/>
      <c r="G28" s="108"/>
    </row>
    <row r="29" spans="1:7" s="107" customFormat="1">
      <c r="B29" s="108"/>
      <c r="C29" s="108"/>
      <c r="E29" s="108"/>
      <c r="F29" s="108"/>
      <c r="G29" s="108"/>
    </row>
    <row r="30" spans="1:7" s="92" customFormat="1">
      <c r="B30" s="93"/>
      <c r="C30" s="93"/>
      <c r="F30" s="93"/>
      <c r="G30" s="93"/>
    </row>
    <row r="31" spans="1:7" s="92" customFormat="1">
      <c r="B31" s="93"/>
      <c r="C31" s="93"/>
      <c r="E31" s="93"/>
      <c r="F31" s="93"/>
      <c r="G31" s="93"/>
    </row>
    <row r="32" spans="1:7" ht="31.5" customHeight="1">
      <c r="A32" s="315" t="s">
        <v>90</v>
      </c>
      <c r="B32" s="315"/>
      <c r="C32" s="315"/>
      <c r="D32" s="315"/>
      <c r="E32" s="315"/>
      <c r="F32" s="315"/>
      <c r="G32" s="40"/>
    </row>
  </sheetData>
  <mergeCells count="13">
    <mergeCell ref="A16:D16"/>
    <mergeCell ref="A32:F32"/>
    <mergeCell ref="A4:F4"/>
    <mergeCell ref="A5:F5"/>
    <mergeCell ref="A6:D6"/>
    <mergeCell ref="E6:F6"/>
    <mergeCell ref="A7:F7"/>
    <mergeCell ref="A13:F13"/>
    <mergeCell ref="A8:F8"/>
    <mergeCell ref="A9:F9"/>
    <mergeCell ref="A10:F10"/>
    <mergeCell ref="A11:F11"/>
    <mergeCell ref="A12:F12"/>
  </mergeCells>
  <printOptions horizontalCentered="1"/>
  <pageMargins left="0.51181102362204722" right="0.51181102362204722" top="0.55118110236220474" bottom="0.55118110236220474" header="0.31496062992125984" footer="0.31496062992125984"/>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53"/>
  <sheetViews>
    <sheetView tabSelected="1" zoomScaleNormal="100" zoomScaleSheetLayoutView="100" workbookViewId="0">
      <selection activeCell="E21" sqref="E21"/>
    </sheetView>
  </sheetViews>
  <sheetFormatPr baseColWidth="10" defaultRowHeight="12.75"/>
  <cols>
    <col min="1" max="1" width="1.140625" style="71" customWidth="1"/>
    <col min="2" max="2" width="13.7109375" style="71" customWidth="1"/>
    <col min="3" max="3" width="15.7109375" style="71" customWidth="1"/>
    <col min="4" max="4" width="18" style="71" customWidth="1"/>
    <col min="5" max="5" width="16.28515625" style="71" customWidth="1"/>
    <col min="6" max="6" width="19.28515625" style="72" customWidth="1"/>
    <col min="7" max="7" width="26.140625" style="71" customWidth="1"/>
    <col min="8" max="8" width="28.85546875" style="71" customWidth="1"/>
    <col min="9" max="246" width="11.42578125" style="71"/>
    <col min="247" max="247" width="0.28515625" style="71" customWidth="1"/>
    <col min="248" max="248" width="6" style="71" customWidth="1"/>
    <col min="249" max="249" width="13.7109375" style="71" customWidth="1"/>
    <col min="250" max="250" width="14.7109375" style="71" customWidth="1"/>
    <col min="251" max="251" width="18" style="71" customWidth="1"/>
    <col min="252" max="252" width="16.28515625" style="71" customWidth="1"/>
    <col min="253" max="253" width="15" style="71" customWidth="1"/>
    <col min="254" max="254" width="26.140625" style="71" customWidth="1"/>
    <col min="255" max="255" width="19" style="71" customWidth="1"/>
    <col min="256" max="256" width="18.7109375" style="71" customWidth="1"/>
    <col min="257" max="257" width="9.85546875" style="71" customWidth="1"/>
    <col min="258" max="502" width="11.42578125" style="71"/>
    <col min="503" max="503" width="0.28515625" style="71" customWidth="1"/>
    <col min="504" max="504" width="6" style="71" customWidth="1"/>
    <col min="505" max="505" width="13.7109375" style="71" customWidth="1"/>
    <col min="506" max="506" width="14.7109375" style="71" customWidth="1"/>
    <col min="507" max="507" width="18" style="71" customWidth="1"/>
    <col min="508" max="508" width="16.28515625" style="71" customWidth="1"/>
    <col min="509" max="509" width="15" style="71" customWidth="1"/>
    <col min="510" max="510" width="26.140625" style="71" customWidth="1"/>
    <col min="511" max="511" width="19" style="71" customWidth="1"/>
    <col min="512" max="512" width="18.7109375" style="71" customWidth="1"/>
    <col min="513" max="513" width="9.85546875" style="71" customWidth="1"/>
    <col min="514" max="758" width="11.42578125" style="71"/>
    <col min="759" max="759" width="0.28515625" style="71" customWidth="1"/>
    <col min="760" max="760" width="6" style="71" customWidth="1"/>
    <col min="761" max="761" width="13.7109375" style="71" customWidth="1"/>
    <col min="762" max="762" width="14.7109375" style="71" customWidth="1"/>
    <col min="763" max="763" width="18" style="71" customWidth="1"/>
    <col min="764" max="764" width="16.28515625" style="71" customWidth="1"/>
    <col min="765" max="765" width="15" style="71" customWidth="1"/>
    <col min="766" max="766" width="26.140625" style="71" customWidth="1"/>
    <col min="767" max="767" width="19" style="71" customWidth="1"/>
    <col min="768" max="768" width="18.7109375" style="71" customWidth="1"/>
    <col min="769" max="769" width="9.85546875" style="71" customWidth="1"/>
    <col min="770" max="1014" width="11.42578125" style="71"/>
    <col min="1015" max="1015" width="0.28515625" style="71" customWidth="1"/>
    <col min="1016" max="1016" width="6" style="71" customWidth="1"/>
    <col min="1017" max="1017" width="13.7109375" style="71" customWidth="1"/>
    <col min="1018" max="1018" width="14.7109375" style="71" customWidth="1"/>
    <col min="1019" max="1019" width="18" style="71" customWidth="1"/>
    <col min="1020" max="1020" width="16.28515625" style="71" customWidth="1"/>
    <col min="1021" max="1021" width="15" style="71" customWidth="1"/>
    <col min="1022" max="1022" width="26.140625" style="71" customWidth="1"/>
    <col min="1023" max="1023" width="19" style="71" customWidth="1"/>
    <col min="1024" max="1024" width="18.7109375" style="71" customWidth="1"/>
    <col min="1025" max="1025" width="9.85546875" style="71" customWidth="1"/>
    <col min="1026" max="1270" width="11.42578125" style="71"/>
    <col min="1271" max="1271" width="0.28515625" style="71" customWidth="1"/>
    <col min="1272" max="1272" width="6" style="71" customWidth="1"/>
    <col min="1273" max="1273" width="13.7109375" style="71" customWidth="1"/>
    <col min="1274" max="1274" width="14.7109375" style="71" customWidth="1"/>
    <col min="1275" max="1275" width="18" style="71" customWidth="1"/>
    <col min="1276" max="1276" width="16.28515625" style="71" customWidth="1"/>
    <col min="1277" max="1277" width="15" style="71" customWidth="1"/>
    <col min="1278" max="1278" width="26.140625" style="71" customWidth="1"/>
    <col min="1279" max="1279" width="19" style="71" customWidth="1"/>
    <col min="1280" max="1280" width="18.7109375" style="71" customWidth="1"/>
    <col min="1281" max="1281" width="9.85546875" style="71" customWidth="1"/>
    <col min="1282" max="1526" width="11.42578125" style="71"/>
    <col min="1527" max="1527" width="0.28515625" style="71" customWidth="1"/>
    <col min="1528" max="1528" width="6" style="71" customWidth="1"/>
    <col min="1529" max="1529" width="13.7109375" style="71" customWidth="1"/>
    <col min="1530" max="1530" width="14.7109375" style="71" customWidth="1"/>
    <col min="1531" max="1531" width="18" style="71" customWidth="1"/>
    <col min="1532" max="1532" width="16.28515625" style="71" customWidth="1"/>
    <col min="1533" max="1533" width="15" style="71" customWidth="1"/>
    <col min="1534" max="1534" width="26.140625" style="71" customWidth="1"/>
    <col min="1535" max="1535" width="19" style="71" customWidth="1"/>
    <col min="1536" max="1536" width="18.7109375" style="71" customWidth="1"/>
    <col min="1537" max="1537" width="9.85546875" style="71" customWidth="1"/>
    <col min="1538" max="1782" width="11.42578125" style="71"/>
    <col min="1783" max="1783" width="0.28515625" style="71" customWidth="1"/>
    <col min="1784" max="1784" width="6" style="71" customWidth="1"/>
    <col min="1785" max="1785" width="13.7109375" style="71" customWidth="1"/>
    <col min="1786" max="1786" width="14.7109375" style="71" customWidth="1"/>
    <col min="1787" max="1787" width="18" style="71" customWidth="1"/>
    <col min="1788" max="1788" width="16.28515625" style="71" customWidth="1"/>
    <col min="1789" max="1789" width="15" style="71" customWidth="1"/>
    <col min="1790" max="1790" width="26.140625" style="71" customWidth="1"/>
    <col min="1791" max="1791" width="19" style="71" customWidth="1"/>
    <col min="1792" max="1792" width="18.7109375" style="71" customWidth="1"/>
    <col min="1793" max="1793" width="9.85546875" style="71" customWidth="1"/>
    <col min="1794" max="2038" width="11.42578125" style="71"/>
    <col min="2039" max="2039" width="0.28515625" style="71" customWidth="1"/>
    <col min="2040" max="2040" width="6" style="71" customWidth="1"/>
    <col min="2041" max="2041" width="13.7109375" style="71" customWidth="1"/>
    <col min="2042" max="2042" width="14.7109375" style="71" customWidth="1"/>
    <col min="2043" max="2043" width="18" style="71" customWidth="1"/>
    <col min="2044" max="2044" width="16.28515625" style="71" customWidth="1"/>
    <col min="2045" max="2045" width="15" style="71" customWidth="1"/>
    <col min="2046" max="2046" width="26.140625" style="71" customWidth="1"/>
    <col min="2047" max="2047" width="19" style="71" customWidth="1"/>
    <col min="2048" max="2048" width="18.7109375" style="71" customWidth="1"/>
    <col min="2049" max="2049" width="9.85546875" style="71" customWidth="1"/>
    <col min="2050" max="2294" width="11.42578125" style="71"/>
    <col min="2295" max="2295" width="0.28515625" style="71" customWidth="1"/>
    <col min="2296" max="2296" width="6" style="71" customWidth="1"/>
    <col min="2297" max="2297" width="13.7109375" style="71" customWidth="1"/>
    <col min="2298" max="2298" width="14.7109375" style="71" customWidth="1"/>
    <col min="2299" max="2299" width="18" style="71" customWidth="1"/>
    <col min="2300" max="2300" width="16.28515625" style="71" customWidth="1"/>
    <col min="2301" max="2301" width="15" style="71" customWidth="1"/>
    <col min="2302" max="2302" width="26.140625" style="71" customWidth="1"/>
    <col min="2303" max="2303" width="19" style="71" customWidth="1"/>
    <col min="2304" max="2304" width="18.7109375" style="71" customWidth="1"/>
    <col min="2305" max="2305" width="9.85546875" style="71" customWidth="1"/>
    <col min="2306" max="2550" width="11.42578125" style="71"/>
    <col min="2551" max="2551" width="0.28515625" style="71" customWidth="1"/>
    <col min="2552" max="2552" width="6" style="71" customWidth="1"/>
    <col min="2553" max="2553" width="13.7109375" style="71" customWidth="1"/>
    <col min="2554" max="2554" width="14.7109375" style="71" customWidth="1"/>
    <col min="2555" max="2555" width="18" style="71" customWidth="1"/>
    <col min="2556" max="2556" width="16.28515625" style="71" customWidth="1"/>
    <col min="2557" max="2557" width="15" style="71" customWidth="1"/>
    <col min="2558" max="2558" width="26.140625" style="71" customWidth="1"/>
    <col min="2559" max="2559" width="19" style="71" customWidth="1"/>
    <col min="2560" max="2560" width="18.7109375" style="71" customWidth="1"/>
    <col min="2561" max="2561" width="9.85546875" style="71" customWidth="1"/>
    <col min="2562" max="2806" width="11.42578125" style="71"/>
    <col min="2807" max="2807" width="0.28515625" style="71" customWidth="1"/>
    <col min="2808" max="2808" width="6" style="71" customWidth="1"/>
    <col min="2809" max="2809" width="13.7109375" style="71" customWidth="1"/>
    <col min="2810" max="2810" width="14.7109375" style="71" customWidth="1"/>
    <col min="2811" max="2811" width="18" style="71" customWidth="1"/>
    <col min="2812" max="2812" width="16.28515625" style="71" customWidth="1"/>
    <col min="2813" max="2813" width="15" style="71" customWidth="1"/>
    <col min="2814" max="2814" width="26.140625" style="71" customWidth="1"/>
    <col min="2815" max="2815" width="19" style="71" customWidth="1"/>
    <col min="2816" max="2816" width="18.7109375" style="71" customWidth="1"/>
    <col min="2817" max="2817" width="9.85546875" style="71" customWidth="1"/>
    <col min="2818" max="3062" width="11.42578125" style="71"/>
    <col min="3063" max="3063" width="0.28515625" style="71" customWidth="1"/>
    <col min="3064" max="3064" width="6" style="71" customWidth="1"/>
    <col min="3065" max="3065" width="13.7109375" style="71" customWidth="1"/>
    <col min="3066" max="3066" width="14.7109375" style="71" customWidth="1"/>
    <col min="3067" max="3067" width="18" style="71" customWidth="1"/>
    <col min="3068" max="3068" width="16.28515625" style="71" customWidth="1"/>
    <col min="3069" max="3069" width="15" style="71" customWidth="1"/>
    <col min="3070" max="3070" width="26.140625" style="71" customWidth="1"/>
    <col min="3071" max="3071" width="19" style="71" customWidth="1"/>
    <col min="3072" max="3072" width="18.7109375" style="71" customWidth="1"/>
    <col min="3073" max="3073" width="9.85546875" style="71" customWidth="1"/>
    <col min="3074" max="3318" width="11.42578125" style="71"/>
    <col min="3319" max="3319" width="0.28515625" style="71" customWidth="1"/>
    <col min="3320" max="3320" width="6" style="71" customWidth="1"/>
    <col min="3321" max="3321" width="13.7109375" style="71" customWidth="1"/>
    <col min="3322" max="3322" width="14.7109375" style="71" customWidth="1"/>
    <col min="3323" max="3323" width="18" style="71" customWidth="1"/>
    <col min="3324" max="3324" width="16.28515625" style="71" customWidth="1"/>
    <col min="3325" max="3325" width="15" style="71" customWidth="1"/>
    <col min="3326" max="3326" width="26.140625" style="71" customWidth="1"/>
    <col min="3327" max="3327" width="19" style="71" customWidth="1"/>
    <col min="3328" max="3328" width="18.7109375" style="71" customWidth="1"/>
    <col min="3329" max="3329" width="9.85546875" style="71" customWidth="1"/>
    <col min="3330" max="3574" width="11.42578125" style="71"/>
    <col min="3575" max="3575" width="0.28515625" style="71" customWidth="1"/>
    <col min="3576" max="3576" width="6" style="71" customWidth="1"/>
    <col min="3577" max="3577" width="13.7109375" style="71" customWidth="1"/>
    <col min="3578" max="3578" width="14.7109375" style="71" customWidth="1"/>
    <col min="3579" max="3579" width="18" style="71" customWidth="1"/>
    <col min="3580" max="3580" width="16.28515625" style="71" customWidth="1"/>
    <col min="3581" max="3581" width="15" style="71" customWidth="1"/>
    <col min="3582" max="3582" width="26.140625" style="71" customWidth="1"/>
    <col min="3583" max="3583" width="19" style="71" customWidth="1"/>
    <col min="3584" max="3584" width="18.7109375" style="71" customWidth="1"/>
    <col min="3585" max="3585" width="9.85546875" style="71" customWidth="1"/>
    <col min="3586" max="3830" width="11.42578125" style="71"/>
    <col min="3831" max="3831" width="0.28515625" style="71" customWidth="1"/>
    <col min="3832" max="3832" width="6" style="71" customWidth="1"/>
    <col min="3833" max="3833" width="13.7109375" style="71" customWidth="1"/>
    <col min="3834" max="3834" width="14.7109375" style="71" customWidth="1"/>
    <col min="3835" max="3835" width="18" style="71" customWidth="1"/>
    <col min="3836" max="3836" width="16.28515625" style="71" customWidth="1"/>
    <col min="3837" max="3837" width="15" style="71" customWidth="1"/>
    <col min="3838" max="3838" width="26.140625" style="71" customWidth="1"/>
    <col min="3839" max="3839" width="19" style="71" customWidth="1"/>
    <col min="3840" max="3840" width="18.7109375" style="71" customWidth="1"/>
    <col min="3841" max="3841" width="9.85546875" style="71" customWidth="1"/>
    <col min="3842" max="4086" width="11.42578125" style="71"/>
    <col min="4087" max="4087" width="0.28515625" style="71" customWidth="1"/>
    <col min="4088" max="4088" width="6" style="71" customWidth="1"/>
    <col min="4089" max="4089" width="13.7109375" style="71" customWidth="1"/>
    <col min="4090" max="4090" width="14.7109375" style="71" customWidth="1"/>
    <col min="4091" max="4091" width="18" style="71" customWidth="1"/>
    <col min="4092" max="4092" width="16.28515625" style="71" customWidth="1"/>
    <col min="4093" max="4093" width="15" style="71" customWidth="1"/>
    <col min="4094" max="4094" width="26.140625" style="71" customWidth="1"/>
    <col min="4095" max="4095" width="19" style="71" customWidth="1"/>
    <col min="4096" max="4096" width="18.7109375" style="71" customWidth="1"/>
    <col min="4097" max="4097" width="9.85546875" style="71" customWidth="1"/>
    <col min="4098" max="4342" width="11.42578125" style="71"/>
    <col min="4343" max="4343" width="0.28515625" style="71" customWidth="1"/>
    <col min="4344" max="4344" width="6" style="71" customWidth="1"/>
    <col min="4345" max="4345" width="13.7109375" style="71" customWidth="1"/>
    <col min="4346" max="4346" width="14.7109375" style="71" customWidth="1"/>
    <col min="4347" max="4347" width="18" style="71" customWidth="1"/>
    <col min="4348" max="4348" width="16.28515625" style="71" customWidth="1"/>
    <col min="4349" max="4349" width="15" style="71" customWidth="1"/>
    <col min="4350" max="4350" width="26.140625" style="71" customWidth="1"/>
    <col min="4351" max="4351" width="19" style="71" customWidth="1"/>
    <col min="4352" max="4352" width="18.7109375" style="71" customWidth="1"/>
    <col min="4353" max="4353" width="9.85546875" style="71" customWidth="1"/>
    <col min="4354" max="4598" width="11.42578125" style="71"/>
    <col min="4599" max="4599" width="0.28515625" style="71" customWidth="1"/>
    <col min="4600" max="4600" width="6" style="71" customWidth="1"/>
    <col min="4601" max="4601" width="13.7109375" style="71" customWidth="1"/>
    <col min="4602" max="4602" width="14.7109375" style="71" customWidth="1"/>
    <col min="4603" max="4603" width="18" style="71" customWidth="1"/>
    <col min="4604" max="4604" width="16.28515625" style="71" customWidth="1"/>
    <col min="4605" max="4605" width="15" style="71" customWidth="1"/>
    <col min="4606" max="4606" width="26.140625" style="71" customWidth="1"/>
    <col min="4607" max="4607" width="19" style="71" customWidth="1"/>
    <col min="4608" max="4608" width="18.7109375" style="71" customWidth="1"/>
    <col min="4609" max="4609" width="9.85546875" style="71" customWidth="1"/>
    <col min="4610" max="4854" width="11.42578125" style="71"/>
    <col min="4855" max="4855" width="0.28515625" style="71" customWidth="1"/>
    <col min="4856" max="4856" width="6" style="71" customWidth="1"/>
    <col min="4857" max="4857" width="13.7109375" style="71" customWidth="1"/>
    <col min="4858" max="4858" width="14.7109375" style="71" customWidth="1"/>
    <col min="4859" max="4859" width="18" style="71" customWidth="1"/>
    <col min="4860" max="4860" width="16.28515625" style="71" customWidth="1"/>
    <col min="4861" max="4861" width="15" style="71" customWidth="1"/>
    <col min="4862" max="4862" width="26.140625" style="71" customWidth="1"/>
    <col min="4863" max="4863" width="19" style="71" customWidth="1"/>
    <col min="4864" max="4864" width="18.7109375" style="71" customWidth="1"/>
    <col min="4865" max="4865" width="9.85546875" style="71" customWidth="1"/>
    <col min="4866" max="5110" width="11.42578125" style="71"/>
    <col min="5111" max="5111" width="0.28515625" style="71" customWidth="1"/>
    <col min="5112" max="5112" width="6" style="71" customWidth="1"/>
    <col min="5113" max="5113" width="13.7109375" style="71" customWidth="1"/>
    <col min="5114" max="5114" width="14.7109375" style="71" customWidth="1"/>
    <col min="5115" max="5115" width="18" style="71" customWidth="1"/>
    <col min="5116" max="5116" width="16.28515625" style="71" customWidth="1"/>
    <col min="5117" max="5117" width="15" style="71" customWidth="1"/>
    <col min="5118" max="5118" width="26.140625" style="71" customWidth="1"/>
    <col min="5119" max="5119" width="19" style="71" customWidth="1"/>
    <col min="5120" max="5120" width="18.7109375" style="71" customWidth="1"/>
    <col min="5121" max="5121" width="9.85546875" style="71" customWidth="1"/>
    <col min="5122" max="5366" width="11.42578125" style="71"/>
    <col min="5367" max="5367" width="0.28515625" style="71" customWidth="1"/>
    <col min="5368" max="5368" width="6" style="71" customWidth="1"/>
    <col min="5369" max="5369" width="13.7109375" style="71" customWidth="1"/>
    <col min="5370" max="5370" width="14.7109375" style="71" customWidth="1"/>
    <col min="5371" max="5371" width="18" style="71" customWidth="1"/>
    <col min="5372" max="5372" width="16.28515625" style="71" customWidth="1"/>
    <col min="5373" max="5373" width="15" style="71" customWidth="1"/>
    <col min="5374" max="5374" width="26.140625" style="71" customWidth="1"/>
    <col min="5375" max="5375" width="19" style="71" customWidth="1"/>
    <col min="5376" max="5376" width="18.7109375" style="71" customWidth="1"/>
    <col min="5377" max="5377" width="9.85546875" style="71" customWidth="1"/>
    <col min="5378" max="5622" width="11.42578125" style="71"/>
    <col min="5623" max="5623" width="0.28515625" style="71" customWidth="1"/>
    <col min="5624" max="5624" width="6" style="71" customWidth="1"/>
    <col min="5625" max="5625" width="13.7109375" style="71" customWidth="1"/>
    <col min="5626" max="5626" width="14.7109375" style="71" customWidth="1"/>
    <col min="5627" max="5627" width="18" style="71" customWidth="1"/>
    <col min="5628" max="5628" width="16.28515625" style="71" customWidth="1"/>
    <col min="5629" max="5629" width="15" style="71" customWidth="1"/>
    <col min="5630" max="5630" width="26.140625" style="71" customWidth="1"/>
    <col min="5631" max="5631" width="19" style="71" customWidth="1"/>
    <col min="5632" max="5632" width="18.7109375" style="71" customWidth="1"/>
    <col min="5633" max="5633" width="9.85546875" style="71" customWidth="1"/>
    <col min="5634" max="5878" width="11.42578125" style="71"/>
    <col min="5879" max="5879" width="0.28515625" style="71" customWidth="1"/>
    <col min="5880" max="5880" width="6" style="71" customWidth="1"/>
    <col min="5881" max="5881" width="13.7109375" style="71" customWidth="1"/>
    <col min="5882" max="5882" width="14.7109375" style="71" customWidth="1"/>
    <col min="5883" max="5883" width="18" style="71" customWidth="1"/>
    <col min="5884" max="5884" width="16.28515625" style="71" customWidth="1"/>
    <col min="5885" max="5885" width="15" style="71" customWidth="1"/>
    <col min="5886" max="5886" width="26.140625" style="71" customWidth="1"/>
    <col min="5887" max="5887" width="19" style="71" customWidth="1"/>
    <col min="5888" max="5888" width="18.7109375" style="71" customWidth="1"/>
    <col min="5889" max="5889" width="9.85546875" style="71" customWidth="1"/>
    <col min="5890" max="6134" width="11.42578125" style="71"/>
    <col min="6135" max="6135" width="0.28515625" style="71" customWidth="1"/>
    <col min="6136" max="6136" width="6" style="71" customWidth="1"/>
    <col min="6137" max="6137" width="13.7109375" style="71" customWidth="1"/>
    <col min="6138" max="6138" width="14.7109375" style="71" customWidth="1"/>
    <col min="6139" max="6139" width="18" style="71" customWidth="1"/>
    <col min="6140" max="6140" width="16.28515625" style="71" customWidth="1"/>
    <col min="6141" max="6141" width="15" style="71" customWidth="1"/>
    <col min="6142" max="6142" width="26.140625" style="71" customWidth="1"/>
    <col min="6143" max="6143" width="19" style="71" customWidth="1"/>
    <col min="6144" max="6144" width="18.7109375" style="71" customWidth="1"/>
    <col min="6145" max="6145" width="9.85546875" style="71" customWidth="1"/>
    <col min="6146" max="6390" width="11.42578125" style="71"/>
    <col min="6391" max="6391" width="0.28515625" style="71" customWidth="1"/>
    <col min="6392" max="6392" width="6" style="71" customWidth="1"/>
    <col min="6393" max="6393" width="13.7109375" style="71" customWidth="1"/>
    <col min="6394" max="6394" width="14.7109375" style="71" customWidth="1"/>
    <col min="6395" max="6395" width="18" style="71" customWidth="1"/>
    <col min="6396" max="6396" width="16.28515625" style="71" customWidth="1"/>
    <col min="6397" max="6397" width="15" style="71" customWidth="1"/>
    <col min="6398" max="6398" width="26.140625" style="71" customWidth="1"/>
    <col min="6399" max="6399" width="19" style="71" customWidth="1"/>
    <col min="6400" max="6400" width="18.7109375" style="71" customWidth="1"/>
    <col min="6401" max="6401" width="9.85546875" style="71" customWidth="1"/>
    <col min="6402" max="6646" width="11.42578125" style="71"/>
    <col min="6647" max="6647" width="0.28515625" style="71" customWidth="1"/>
    <col min="6648" max="6648" width="6" style="71" customWidth="1"/>
    <col min="6649" max="6649" width="13.7109375" style="71" customWidth="1"/>
    <col min="6650" max="6650" width="14.7109375" style="71" customWidth="1"/>
    <col min="6651" max="6651" width="18" style="71" customWidth="1"/>
    <col min="6652" max="6652" width="16.28515625" style="71" customWidth="1"/>
    <col min="6653" max="6653" width="15" style="71" customWidth="1"/>
    <col min="6654" max="6654" width="26.140625" style="71" customWidth="1"/>
    <col min="6655" max="6655" width="19" style="71" customWidth="1"/>
    <col min="6656" max="6656" width="18.7109375" style="71" customWidth="1"/>
    <col min="6657" max="6657" width="9.85546875" style="71" customWidth="1"/>
    <col min="6658" max="6902" width="11.42578125" style="71"/>
    <col min="6903" max="6903" width="0.28515625" style="71" customWidth="1"/>
    <col min="6904" max="6904" width="6" style="71" customWidth="1"/>
    <col min="6905" max="6905" width="13.7109375" style="71" customWidth="1"/>
    <col min="6906" max="6906" width="14.7109375" style="71" customWidth="1"/>
    <col min="6907" max="6907" width="18" style="71" customWidth="1"/>
    <col min="6908" max="6908" width="16.28515625" style="71" customWidth="1"/>
    <col min="6909" max="6909" width="15" style="71" customWidth="1"/>
    <col min="6910" max="6910" width="26.140625" style="71" customWidth="1"/>
    <col min="6911" max="6911" width="19" style="71" customWidth="1"/>
    <col min="6912" max="6912" width="18.7109375" style="71" customWidth="1"/>
    <col min="6913" max="6913" width="9.85546875" style="71" customWidth="1"/>
    <col min="6914" max="7158" width="11.42578125" style="71"/>
    <col min="7159" max="7159" width="0.28515625" style="71" customWidth="1"/>
    <col min="7160" max="7160" width="6" style="71" customWidth="1"/>
    <col min="7161" max="7161" width="13.7109375" style="71" customWidth="1"/>
    <col min="7162" max="7162" width="14.7109375" style="71" customWidth="1"/>
    <col min="7163" max="7163" width="18" style="71" customWidth="1"/>
    <col min="7164" max="7164" width="16.28515625" style="71" customWidth="1"/>
    <col min="7165" max="7165" width="15" style="71" customWidth="1"/>
    <col min="7166" max="7166" width="26.140625" style="71" customWidth="1"/>
    <col min="7167" max="7167" width="19" style="71" customWidth="1"/>
    <col min="7168" max="7168" width="18.7109375" style="71" customWidth="1"/>
    <col min="7169" max="7169" width="9.85546875" style="71" customWidth="1"/>
    <col min="7170" max="7414" width="11.42578125" style="71"/>
    <col min="7415" max="7415" width="0.28515625" style="71" customWidth="1"/>
    <col min="7416" max="7416" width="6" style="71" customWidth="1"/>
    <col min="7417" max="7417" width="13.7109375" style="71" customWidth="1"/>
    <col min="7418" max="7418" width="14.7109375" style="71" customWidth="1"/>
    <col min="7419" max="7419" width="18" style="71" customWidth="1"/>
    <col min="7420" max="7420" width="16.28515625" style="71" customWidth="1"/>
    <col min="7421" max="7421" width="15" style="71" customWidth="1"/>
    <col min="7422" max="7422" width="26.140625" style="71" customWidth="1"/>
    <col min="7423" max="7423" width="19" style="71" customWidth="1"/>
    <col min="7424" max="7424" width="18.7109375" style="71" customWidth="1"/>
    <col min="7425" max="7425" width="9.85546875" style="71" customWidth="1"/>
    <col min="7426" max="7670" width="11.42578125" style="71"/>
    <col min="7671" max="7671" width="0.28515625" style="71" customWidth="1"/>
    <col min="7672" max="7672" width="6" style="71" customWidth="1"/>
    <col min="7673" max="7673" width="13.7109375" style="71" customWidth="1"/>
    <col min="7674" max="7674" width="14.7109375" style="71" customWidth="1"/>
    <col min="7675" max="7675" width="18" style="71" customWidth="1"/>
    <col min="7676" max="7676" width="16.28515625" style="71" customWidth="1"/>
    <col min="7677" max="7677" width="15" style="71" customWidth="1"/>
    <col min="7678" max="7678" width="26.140625" style="71" customWidth="1"/>
    <col min="7679" max="7679" width="19" style="71" customWidth="1"/>
    <col min="7680" max="7680" width="18.7109375" style="71" customWidth="1"/>
    <col min="7681" max="7681" width="9.85546875" style="71" customWidth="1"/>
    <col min="7682" max="7926" width="11.42578125" style="71"/>
    <col min="7927" max="7927" width="0.28515625" style="71" customWidth="1"/>
    <col min="7928" max="7928" width="6" style="71" customWidth="1"/>
    <col min="7929" max="7929" width="13.7109375" style="71" customWidth="1"/>
    <col min="7930" max="7930" width="14.7109375" style="71" customWidth="1"/>
    <col min="7931" max="7931" width="18" style="71" customWidth="1"/>
    <col min="7932" max="7932" width="16.28515625" style="71" customWidth="1"/>
    <col min="7933" max="7933" width="15" style="71" customWidth="1"/>
    <col min="7934" max="7934" width="26.140625" style="71" customWidth="1"/>
    <col min="7935" max="7935" width="19" style="71" customWidth="1"/>
    <col min="7936" max="7936" width="18.7109375" style="71" customWidth="1"/>
    <col min="7937" max="7937" width="9.85546875" style="71" customWidth="1"/>
    <col min="7938" max="8182" width="11.42578125" style="71"/>
    <col min="8183" max="8183" width="0.28515625" style="71" customWidth="1"/>
    <col min="8184" max="8184" width="6" style="71" customWidth="1"/>
    <col min="8185" max="8185" width="13.7109375" style="71" customWidth="1"/>
    <col min="8186" max="8186" width="14.7109375" style="71" customWidth="1"/>
    <col min="8187" max="8187" width="18" style="71" customWidth="1"/>
    <col min="8188" max="8188" width="16.28515625" style="71" customWidth="1"/>
    <col min="8189" max="8189" width="15" style="71" customWidth="1"/>
    <col min="8190" max="8190" width="26.140625" style="71" customWidth="1"/>
    <col min="8191" max="8191" width="19" style="71" customWidth="1"/>
    <col min="8192" max="8192" width="18.7109375" style="71" customWidth="1"/>
    <col min="8193" max="8193" width="9.85546875" style="71" customWidth="1"/>
    <col min="8194" max="8438" width="11.42578125" style="71"/>
    <col min="8439" max="8439" width="0.28515625" style="71" customWidth="1"/>
    <col min="8440" max="8440" width="6" style="71" customWidth="1"/>
    <col min="8441" max="8441" width="13.7109375" style="71" customWidth="1"/>
    <col min="8442" max="8442" width="14.7109375" style="71" customWidth="1"/>
    <col min="8443" max="8443" width="18" style="71" customWidth="1"/>
    <col min="8444" max="8444" width="16.28515625" style="71" customWidth="1"/>
    <col min="8445" max="8445" width="15" style="71" customWidth="1"/>
    <col min="8446" max="8446" width="26.140625" style="71" customWidth="1"/>
    <col min="8447" max="8447" width="19" style="71" customWidth="1"/>
    <col min="8448" max="8448" width="18.7109375" style="71" customWidth="1"/>
    <col min="8449" max="8449" width="9.85546875" style="71" customWidth="1"/>
    <col min="8450" max="8694" width="11.42578125" style="71"/>
    <col min="8695" max="8695" width="0.28515625" style="71" customWidth="1"/>
    <col min="8696" max="8696" width="6" style="71" customWidth="1"/>
    <col min="8697" max="8697" width="13.7109375" style="71" customWidth="1"/>
    <col min="8698" max="8698" width="14.7109375" style="71" customWidth="1"/>
    <col min="8699" max="8699" width="18" style="71" customWidth="1"/>
    <col min="8700" max="8700" width="16.28515625" style="71" customWidth="1"/>
    <col min="8701" max="8701" width="15" style="71" customWidth="1"/>
    <col min="8702" max="8702" width="26.140625" style="71" customWidth="1"/>
    <col min="8703" max="8703" width="19" style="71" customWidth="1"/>
    <col min="8704" max="8704" width="18.7109375" style="71" customWidth="1"/>
    <col min="8705" max="8705" width="9.85546875" style="71" customWidth="1"/>
    <col min="8706" max="8950" width="11.42578125" style="71"/>
    <col min="8951" max="8951" width="0.28515625" style="71" customWidth="1"/>
    <col min="8952" max="8952" width="6" style="71" customWidth="1"/>
    <col min="8953" max="8953" width="13.7109375" style="71" customWidth="1"/>
    <col min="8954" max="8954" width="14.7109375" style="71" customWidth="1"/>
    <col min="8955" max="8955" width="18" style="71" customWidth="1"/>
    <col min="8956" max="8956" width="16.28515625" style="71" customWidth="1"/>
    <col min="8957" max="8957" width="15" style="71" customWidth="1"/>
    <col min="8958" max="8958" width="26.140625" style="71" customWidth="1"/>
    <col min="8959" max="8959" width="19" style="71" customWidth="1"/>
    <col min="8960" max="8960" width="18.7109375" style="71" customWidth="1"/>
    <col min="8961" max="8961" width="9.85546875" style="71" customWidth="1"/>
    <col min="8962" max="9206" width="11.42578125" style="71"/>
    <col min="9207" max="9207" width="0.28515625" style="71" customWidth="1"/>
    <col min="9208" max="9208" width="6" style="71" customWidth="1"/>
    <col min="9209" max="9209" width="13.7109375" style="71" customWidth="1"/>
    <col min="9210" max="9210" width="14.7109375" style="71" customWidth="1"/>
    <col min="9211" max="9211" width="18" style="71" customWidth="1"/>
    <col min="9212" max="9212" width="16.28515625" style="71" customWidth="1"/>
    <col min="9213" max="9213" width="15" style="71" customWidth="1"/>
    <col min="9214" max="9214" width="26.140625" style="71" customWidth="1"/>
    <col min="9215" max="9215" width="19" style="71" customWidth="1"/>
    <col min="9216" max="9216" width="18.7109375" style="71" customWidth="1"/>
    <col min="9217" max="9217" width="9.85546875" style="71" customWidth="1"/>
    <col min="9218" max="9462" width="11.42578125" style="71"/>
    <col min="9463" max="9463" width="0.28515625" style="71" customWidth="1"/>
    <col min="9464" max="9464" width="6" style="71" customWidth="1"/>
    <col min="9465" max="9465" width="13.7109375" style="71" customWidth="1"/>
    <col min="9466" max="9466" width="14.7109375" style="71" customWidth="1"/>
    <col min="9467" max="9467" width="18" style="71" customWidth="1"/>
    <col min="9468" max="9468" width="16.28515625" style="71" customWidth="1"/>
    <col min="9469" max="9469" width="15" style="71" customWidth="1"/>
    <col min="9470" max="9470" width="26.140625" style="71" customWidth="1"/>
    <col min="9471" max="9471" width="19" style="71" customWidth="1"/>
    <col min="9472" max="9472" width="18.7109375" style="71" customWidth="1"/>
    <col min="9473" max="9473" width="9.85546875" style="71" customWidth="1"/>
    <col min="9474" max="9718" width="11.42578125" style="71"/>
    <col min="9719" max="9719" width="0.28515625" style="71" customWidth="1"/>
    <col min="9720" max="9720" width="6" style="71" customWidth="1"/>
    <col min="9721" max="9721" width="13.7109375" style="71" customWidth="1"/>
    <col min="9722" max="9722" width="14.7109375" style="71" customWidth="1"/>
    <col min="9723" max="9723" width="18" style="71" customWidth="1"/>
    <col min="9724" max="9724" width="16.28515625" style="71" customWidth="1"/>
    <col min="9725" max="9725" width="15" style="71" customWidth="1"/>
    <col min="9726" max="9726" width="26.140625" style="71" customWidth="1"/>
    <col min="9727" max="9727" width="19" style="71" customWidth="1"/>
    <col min="9728" max="9728" width="18.7109375" style="71" customWidth="1"/>
    <col min="9729" max="9729" width="9.85546875" style="71" customWidth="1"/>
    <col min="9730" max="9974" width="11.42578125" style="71"/>
    <col min="9975" max="9975" width="0.28515625" style="71" customWidth="1"/>
    <col min="9976" max="9976" width="6" style="71" customWidth="1"/>
    <col min="9977" max="9977" width="13.7109375" style="71" customWidth="1"/>
    <col min="9978" max="9978" width="14.7109375" style="71" customWidth="1"/>
    <col min="9979" max="9979" width="18" style="71" customWidth="1"/>
    <col min="9980" max="9980" width="16.28515625" style="71" customWidth="1"/>
    <col min="9981" max="9981" width="15" style="71" customWidth="1"/>
    <col min="9982" max="9982" width="26.140625" style="71" customWidth="1"/>
    <col min="9983" max="9983" width="19" style="71" customWidth="1"/>
    <col min="9984" max="9984" width="18.7109375" style="71" customWidth="1"/>
    <col min="9985" max="9985" width="9.85546875" style="71" customWidth="1"/>
    <col min="9986" max="10230" width="11.42578125" style="71"/>
    <col min="10231" max="10231" width="0.28515625" style="71" customWidth="1"/>
    <col min="10232" max="10232" width="6" style="71" customWidth="1"/>
    <col min="10233" max="10233" width="13.7109375" style="71" customWidth="1"/>
    <col min="10234" max="10234" width="14.7109375" style="71" customWidth="1"/>
    <col min="10235" max="10235" width="18" style="71" customWidth="1"/>
    <col min="10236" max="10236" width="16.28515625" style="71" customWidth="1"/>
    <col min="10237" max="10237" width="15" style="71" customWidth="1"/>
    <col min="10238" max="10238" width="26.140625" style="71" customWidth="1"/>
    <col min="10239" max="10239" width="19" style="71" customWidth="1"/>
    <col min="10240" max="10240" width="18.7109375" style="71" customWidth="1"/>
    <col min="10241" max="10241" width="9.85546875" style="71" customWidth="1"/>
    <col min="10242" max="10486" width="11.42578125" style="71"/>
    <col min="10487" max="10487" width="0.28515625" style="71" customWidth="1"/>
    <col min="10488" max="10488" width="6" style="71" customWidth="1"/>
    <col min="10489" max="10489" width="13.7109375" style="71" customWidth="1"/>
    <col min="10490" max="10490" width="14.7109375" style="71" customWidth="1"/>
    <col min="10491" max="10491" width="18" style="71" customWidth="1"/>
    <col min="10492" max="10492" width="16.28515625" style="71" customWidth="1"/>
    <col min="10493" max="10493" width="15" style="71" customWidth="1"/>
    <col min="10494" max="10494" width="26.140625" style="71" customWidth="1"/>
    <col min="10495" max="10495" width="19" style="71" customWidth="1"/>
    <col min="10496" max="10496" width="18.7109375" style="71" customWidth="1"/>
    <col min="10497" max="10497" width="9.85546875" style="71" customWidth="1"/>
    <col min="10498" max="10742" width="11.42578125" style="71"/>
    <col min="10743" max="10743" width="0.28515625" style="71" customWidth="1"/>
    <col min="10744" max="10744" width="6" style="71" customWidth="1"/>
    <col min="10745" max="10745" width="13.7109375" style="71" customWidth="1"/>
    <col min="10746" max="10746" width="14.7109375" style="71" customWidth="1"/>
    <col min="10747" max="10747" width="18" style="71" customWidth="1"/>
    <col min="10748" max="10748" width="16.28515625" style="71" customWidth="1"/>
    <col min="10749" max="10749" width="15" style="71" customWidth="1"/>
    <col min="10750" max="10750" width="26.140625" style="71" customWidth="1"/>
    <col min="10751" max="10751" width="19" style="71" customWidth="1"/>
    <col min="10752" max="10752" width="18.7109375" style="71" customWidth="1"/>
    <col min="10753" max="10753" width="9.85546875" style="71" customWidth="1"/>
    <col min="10754" max="10998" width="11.42578125" style="71"/>
    <col min="10999" max="10999" width="0.28515625" style="71" customWidth="1"/>
    <col min="11000" max="11000" width="6" style="71" customWidth="1"/>
    <col min="11001" max="11001" width="13.7109375" style="71" customWidth="1"/>
    <col min="11002" max="11002" width="14.7109375" style="71" customWidth="1"/>
    <col min="11003" max="11003" width="18" style="71" customWidth="1"/>
    <col min="11004" max="11004" width="16.28515625" style="71" customWidth="1"/>
    <col min="11005" max="11005" width="15" style="71" customWidth="1"/>
    <col min="11006" max="11006" width="26.140625" style="71" customWidth="1"/>
    <col min="11007" max="11007" width="19" style="71" customWidth="1"/>
    <col min="11008" max="11008" width="18.7109375" style="71" customWidth="1"/>
    <col min="11009" max="11009" width="9.85546875" style="71" customWidth="1"/>
    <col min="11010" max="11254" width="11.42578125" style="71"/>
    <col min="11255" max="11255" width="0.28515625" style="71" customWidth="1"/>
    <col min="11256" max="11256" width="6" style="71" customWidth="1"/>
    <col min="11257" max="11257" width="13.7109375" style="71" customWidth="1"/>
    <col min="11258" max="11258" width="14.7109375" style="71" customWidth="1"/>
    <col min="11259" max="11259" width="18" style="71" customWidth="1"/>
    <col min="11260" max="11260" width="16.28515625" style="71" customWidth="1"/>
    <col min="11261" max="11261" width="15" style="71" customWidth="1"/>
    <col min="11262" max="11262" width="26.140625" style="71" customWidth="1"/>
    <col min="11263" max="11263" width="19" style="71" customWidth="1"/>
    <col min="11264" max="11264" width="18.7109375" style="71" customWidth="1"/>
    <col min="11265" max="11265" width="9.85546875" style="71" customWidth="1"/>
    <col min="11266" max="11510" width="11.42578125" style="71"/>
    <col min="11511" max="11511" width="0.28515625" style="71" customWidth="1"/>
    <col min="11512" max="11512" width="6" style="71" customWidth="1"/>
    <col min="11513" max="11513" width="13.7109375" style="71" customWidth="1"/>
    <col min="11514" max="11514" width="14.7109375" style="71" customWidth="1"/>
    <col min="11515" max="11515" width="18" style="71" customWidth="1"/>
    <col min="11516" max="11516" width="16.28515625" style="71" customWidth="1"/>
    <col min="11517" max="11517" width="15" style="71" customWidth="1"/>
    <col min="11518" max="11518" width="26.140625" style="71" customWidth="1"/>
    <col min="11519" max="11519" width="19" style="71" customWidth="1"/>
    <col min="11520" max="11520" width="18.7109375" style="71" customWidth="1"/>
    <col min="11521" max="11521" width="9.85546875" style="71" customWidth="1"/>
    <col min="11522" max="11766" width="11.42578125" style="71"/>
    <col min="11767" max="11767" width="0.28515625" style="71" customWidth="1"/>
    <col min="11768" max="11768" width="6" style="71" customWidth="1"/>
    <col min="11769" max="11769" width="13.7109375" style="71" customWidth="1"/>
    <col min="11770" max="11770" width="14.7109375" style="71" customWidth="1"/>
    <col min="11771" max="11771" width="18" style="71" customWidth="1"/>
    <col min="11772" max="11772" width="16.28515625" style="71" customWidth="1"/>
    <col min="11773" max="11773" width="15" style="71" customWidth="1"/>
    <col min="11774" max="11774" width="26.140625" style="71" customWidth="1"/>
    <col min="11775" max="11775" width="19" style="71" customWidth="1"/>
    <col min="11776" max="11776" width="18.7109375" style="71" customWidth="1"/>
    <col min="11777" max="11777" width="9.85546875" style="71" customWidth="1"/>
    <col min="11778" max="12022" width="11.42578125" style="71"/>
    <col min="12023" max="12023" width="0.28515625" style="71" customWidth="1"/>
    <col min="12024" max="12024" width="6" style="71" customWidth="1"/>
    <col min="12025" max="12025" width="13.7109375" style="71" customWidth="1"/>
    <col min="12026" max="12026" width="14.7109375" style="71" customWidth="1"/>
    <col min="12027" max="12027" width="18" style="71" customWidth="1"/>
    <col min="12028" max="12028" width="16.28515625" style="71" customWidth="1"/>
    <col min="12029" max="12029" width="15" style="71" customWidth="1"/>
    <col min="12030" max="12030" width="26.140625" style="71" customWidth="1"/>
    <col min="12031" max="12031" width="19" style="71" customWidth="1"/>
    <col min="12032" max="12032" width="18.7109375" style="71" customWidth="1"/>
    <col min="12033" max="12033" width="9.85546875" style="71" customWidth="1"/>
    <col min="12034" max="12278" width="11.42578125" style="71"/>
    <col min="12279" max="12279" width="0.28515625" style="71" customWidth="1"/>
    <col min="12280" max="12280" width="6" style="71" customWidth="1"/>
    <col min="12281" max="12281" width="13.7109375" style="71" customWidth="1"/>
    <col min="12282" max="12282" width="14.7109375" style="71" customWidth="1"/>
    <col min="12283" max="12283" width="18" style="71" customWidth="1"/>
    <col min="12284" max="12284" width="16.28515625" style="71" customWidth="1"/>
    <col min="12285" max="12285" width="15" style="71" customWidth="1"/>
    <col min="12286" max="12286" width="26.140625" style="71" customWidth="1"/>
    <col min="12287" max="12287" width="19" style="71" customWidth="1"/>
    <col min="12288" max="12288" width="18.7109375" style="71" customWidth="1"/>
    <col min="12289" max="12289" width="9.85546875" style="71" customWidth="1"/>
    <col min="12290" max="12534" width="11.42578125" style="71"/>
    <col min="12535" max="12535" width="0.28515625" style="71" customWidth="1"/>
    <col min="12536" max="12536" width="6" style="71" customWidth="1"/>
    <col min="12537" max="12537" width="13.7109375" style="71" customWidth="1"/>
    <col min="12538" max="12538" width="14.7109375" style="71" customWidth="1"/>
    <col min="12539" max="12539" width="18" style="71" customWidth="1"/>
    <col min="12540" max="12540" width="16.28515625" style="71" customWidth="1"/>
    <col min="12541" max="12541" width="15" style="71" customWidth="1"/>
    <col min="12542" max="12542" width="26.140625" style="71" customWidth="1"/>
    <col min="12543" max="12543" width="19" style="71" customWidth="1"/>
    <col min="12544" max="12544" width="18.7109375" style="71" customWidth="1"/>
    <col min="12545" max="12545" width="9.85546875" style="71" customWidth="1"/>
    <col min="12546" max="12790" width="11.42578125" style="71"/>
    <col min="12791" max="12791" width="0.28515625" style="71" customWidth="1"/>
    <col min="12792" max="12792" width="6" style="71" customWidth="1"/>
    <col min="12793" max="12793" width="13.7109375" style="71" customWidth="1"/>
    <col min="12794" max="12794" width="14.7109375" style="71" customWidth="1"/>
    <col min="12795" max="12795" width="18" style="71" customWidth="1"/>
    <col min="12796" max="12796" width="16.28515625" style="71" customWidth="1"/>
    <col min="12797" max="12797" width="15" style="71" customWidth="1"/>
    <col min="12798" max="12798" width="26.140625" style="71" customWidth="1"/>
    <col min="12799" max="12799" width="19" style="71" customWidth="1"/>
    <col min="12800" max="12800" width="18.7109375" style="71" customWidth="1"/>
    <col min="12801" max="12801" width="9.85546875" style="71" customWidth="1"/>
    <col min="12802" max="13046" width="11.42578125" style="71"/>
    <col min="13047" max="13047" width="0.28515625" style="71" customWidth="1"/>
    <col min="13048" max="13048" width="6" style="71" customWidth="1"/>
    <col min="13049" max="13049" width="13.7109375" style="71" customWidth="1"/>
    <col min="13050" max="13050" width="14.7109375" style="71" customWidth="1"/>
    <col min="13051" max="13051" width="18" style="71" customWidth="1"/>
    <col min="13052" max="13052" width="16.28515625" style="71" customWidth="1"/>
    <col min="13053" max="13053" width="15" style="71" customWidth="1"/>
    <col min="13054" max="13054" width="26.140625" style="71" customWidth="1"/>
    <col min="13055" max="13055" width="19" style="71" customWidth="1"/>
    <col min="13056" max="13056" width="18.7109375" style="71" customWidth="1"/>
    <col min="13057" max="13057" width="9.85546875" style="71" customWidth="1"/>
    <col min="13058" max="13302" width="11.42578125" style="71"/>
    <col min="13303" max="13303" width="0.28515625" style="71" customWidth="1"/>
    <col min="13304" max="13304" width="6" style="71" customWidth="1"/>
    <col min="13305" max="13305" width="13.7109375" style="71" customWidth="1"/>
    <col min="13306" max="13306" width="14.7109375" style="71" customWidth="1"/>
    <col min="13307" max="13307" width="18" style="71" customWidth="1"/>
    <col min="13308" max="13308" width="16.28515625" style="71" customWidth="1"/>
    <col min="13309" max="13309" width="15" style="71" customWidth="1"/>
    <col min="13310" max="13310" width="26.140625" style="71" customWidth="1"/>
    <col min="13311" max="13311" width="19" style="71" customWidth="1"/>
    <col min="13312" max="13312" width="18.7109375" style="71" customWidth="1"/>
    <col min="13313" max="13313" width="9.85546875" style="71" customWidth="1"/>
    <col min="13314" max="13558" width="11.42578125" style="71"/>
    <col min="13559" max="13559" width="0.28515625" style="71" customWidth="1"/>
    <col min="13560" max="13560" width="6" style="71" customWidth="1"/>
    <col min="13561" max="13561" width="13.7109375" style="71" customWidth="1"/>
    <col min="13562" max="13562" width="14.7109375" style="71" customWidth="1"/>
    <col min="13563" max="13563" width="18" style="71" customWidth="1"/>
    <col min="13564" max="13564" width="16.28515625" style="71" customWidth="1"/>
    <col min="13565" max="13565" width="15" style="71" customWidth="1"/>
    <col min="13566" max="13566" width="26.140625" style="71" customWidth="1"/>
    <col min="13567" max="13567" width="19" style="71" customWidth="1"/>
    <col min="13568" max="13568" width="18.7109375" style="71" customWidth="1"/>
    <col min="13569" max="13569" width="9.85546875" style="71" customWidth="1"/>
    <col min="13570" max="13814" width="11.42578125" style="71"/>
    <col min="13815" max="13815" width="0.28515625" style="71" customWidth="1"/>
    <col min="13816" max="13816" width="6" style="71" customWidth="1"/>
    <col min="13817" max="13817" width="13.7109375" style="71" customWidth="1"/>
    <col min="13818" max="13818" width="14.7109375" style="71" customWidth="1"/>
    <col min="13819" max="13819" width="18" style="71" customWidth="1"/>
    <col min="13820" max="13820" width="16.28515625" style="71" customWidth="1"/>
    <col min="13821" max="13821" width="15" style="71" customWidth="1"/>
    <col min="13822" max="13822" width="26.140625" style="71" customWidth="1"/>
    <col min="13823" max="13823" width="19" style="71" customWidth="1"/>
    <col min="13824" max="13824" width="18.7109375" style="71" customWidth="1"/>
    <col min="13825" max="13825" width="9.85546875" style="71" customWidth="1"/>
    <col min="13826" max="14070" width="11.42578125" style="71"/>
    <col min="14071" max="14071" width="0.28515625" style="71" customWidth="1"/>
    <col min="14072" max="14072" width="6" style="71" customWidth="1"/>
    <col min="14073" max="14073" width="13.7109375" style="71" customWidth="1"/>
    <col min="14074" max="14074" width="14.7109375" style="71" customWidth="1"/>
    <col min="14075" max="14075" width="18" style="71" customWidth="1"/>
    <col min="14076" max="14076" width="16.28515625" style="71" customWidth="1"/>
    <col min="14077" max="14077" width="15" style="71" customWidth="1"/>
    <col min="14078" max="14078" width="26.140625" style="71" customWidth="1"/>
    <col min="14079" max="14079" width="19" style="71" customWidth="1"/>
    <col min="14080" max="14080" width="18.7109375" style="71" customWidth="1"/>
    <col min="14081" max="14081" width="9.85546875" style="71" customWidth="1"/>
    <col min="14082" max="14326" width="11.42578125" style="71"/>
    <col min="14327" max="14327" width="0.28515625" style="71" customWidth="1"/>
    <col min="14328" max="14328" width="6" style="71" customWidth="1"/>
    <col min="14329" max="14329" width="13.7109375" style="71" customWidth="1"/>
    <col min="14330" max="14330" width="14.7109375" style="71" customWidth="1"/>
    <col min="14331" max="14331" width="18" style="71" customWidth="1"/>
    <col min="14332" max="14332" width="16.28515625" style="71" customWidth="1"/>
    <col min="14333" max="14333" width="15" style="71" customWidth="1"/>
    <col min="14334" max="14334" width="26.140625" style="71" customWidth="1"/>
    <col min="14335" max="14335" width="19" style="71" customWidth="1"/>
    <col min="14336" max="14336" width="18.7109375" style="71" customWidth="1"/>
    <col min="14337" max="14337" width="9.85546875" style="71" customWidth="1"/>
    <col min="14338" max="14582" width="11.42578125" style="71"/>
    <col min="14583" max="14583" width="0.28515625" style="71" customWidth="1"/>
    <col min="14584" max="14584" width="6" style="71" customWidth="1"/>
    <col min="14585" max="14585" width="13.7109375" style="71" customWidth="1"/>
    <col min="14586" max="14586" width="14.7109375" style="71" customWidth="1"/>
    <col min="14587" max="14587" width="18" style="71" customWidth="1"/>
    <col min="14588" max="14588" width="16.28515625" style="71" customWidth="1"/>
    <col min="14589" max="14589" width="15" style="71" customWidth="1"/>
    <col min="14590" max="14590" width="26.140625" style="71" customWidth="1"/>
    <col min="14591" max="14591" width="19" style="71" customWidth="1"/>
    <col min="14592" max="14592" width="18.7109375" style="71" customWidth="1"/>
    <col min="14593" max="14593" width="9.85546875" style="71" customWidth="1"/>
    <col min="14594" max="14838" width="11.42578125" style="71"/>
    <col min="14839" max="14839" width="0.28515625" style="71" customWidth="1"/>
    <col min="14840" max="14840" width="6" style="71" customWidth="1"/>
    <col min="14841" max="14841" width="13.7109375" style="71" customWidth="1"/>
    <col min="14842" max="14842" width="14.7109375" style="71" customWidth="1"/>
    <col min="14843" max="14843" width="18" style="71" customWidth="1"/>
    <col min="14844" max="14844" width="16.28515625" style="71" customWidth="1"/>
    <col min="14845" max="14845" width="15" style="71" customWidth="1"/>
    <col min="14846" max="14846" width="26.140625" style="71" customWidth="1"/>
    <col min="14847" max="14847" width="19" style="71" customWidth="1"/>
    <col min="14848" max="14848" width="18.7109375" style="71" customWidth="1"/>
    <col min="14849" max="14849" width="9.85546875" style="71" customWidth="1"/>
    <col min="14850" max="15094" width="11.42578125" style="71"/>
    <col min="15095" max="15095" width="0.28515625" style="71" customWidth="1"/>
    <col min="15096" max="15096" width="6" style="71" customWidth="1"/>
    <col min="15097" max="15097" width="13.7109375" style="71" customWidth="1"/>
    <col min="15098" max="15098" width="14.7109375" style="71" customWidth="1"/>
    <col min="15099" max="15099" width="18" style="71" customWidth="1"/>
    <col min="15100" max="15100" width="16.28515625" style="71" customWidth="1"/>
    <col min="15101" max="15101" width="15" style="71" customWidth="1"/>
    <col min="15102" max="15102" width="26.140625" style="71" customWidth="1"/>
    <col min="15103" max="15103" width="19" style="71" customWidth="1"/>
    <col min="15104" max="15104" width="18.7109375" style="71" customWidth="1"/>
    <col min="15105" max="15105" width="9.85546875" style="71" customWidth="1"/>
    <col min="15106" max="15350" width="11.42578125" style="71"/>
    <col min="15351" max="15351" width="0.28515625" style="71" customWidth="1"/>
    <col min="15352" max="15352" width="6" style="71" customWidth="1"/>
    <col min="15353" max="15353" width="13.7109375" style="71" customWidth="1"/>
    <col min="15354" max="15354" width="14.7109375" style="71" customWidth="1"/>
    <col min="15355" max="15355" width="18" style="71" customWidth="1"/>
    <col min="15356" max="15356" width="16.28515625" style="71" customWidth="1"/>
    <col min="15357" max="15357" width="15" style="71" customWidth="1"/>
    <col min="15358" max="15358" width="26.140625" style="71" customWidth="1"/>
    <col min="15359" max="15359" width="19" style="71" customWidth="1"/>
    <col min="15360" max="15360" width="18.7109375" style="71" customWidth="1"/>
    <col min="15361" max="15361" width="9.85546875" style="71" customWidth="1"/>
    <col min="15362" max="15606" width="11.42578125" style="71"/>
    <col min="15607" max="15607" width="0.28515625" style="71" customWidth="1"/>
    <col min="15608" max="15608" width="6" style="71" customWidth="1"/>
    <col min="15609" max="15609" width="13.7109375" style="71" customWidth="1"/>
    <col min="15610" max="15610" width="14.7109375" style="71" customWidth="1"/>
    <col min="15611" max="15611" width="18" style="71" customWidth="1"/>
    <col min="15612" max="15612" width="16.28515625" style="71" customWidth="1"/>
    <col min="15613" max="15613" width="15" style="71" customWidth="1"/>
    <col min="15614" max="15614" width="26.140625" style="71" customWidth="1"/>
    <col min="15615" max="15615" width="19" style="71" customWidth="1"/>
    <col min="15616" max="15616" width="18.7109375" style="71" customWidth="1"/>
    <col min="15617" max="15617" width="9.85546875" style="71" customWidth="1"/>
    <col min="15618" max="15862" width="11.42578125" style="71"/>
    <col min="15863" max="15863" width="0.28515625" style="71" customWidth="1"/>
    <col min="15864" max="15864" width="6" style="71" customWidth="1"/>
    <col min="15865" max="15865" width="13.7109375" style="71" customWidth="1"/>
    <col min="15866" max="15866" width="14.7109375" style="71" customWidth="1"/>
    <col min="15867" max="15867" width="18" style="71" customWidth="1"/>
    <col min="15868" max="15868" width="16.28515625" style="71" customWidth="1"/>
    <col min="15869" max="15869" width="15" style="71" customWidth="1"/>
    <col min="15870" max="15870" width="26.140625" style="71" customWidth="1"/>
    <col min="15871" max="15871" width="19" style="71" customWidth="1"/>
    <col min="15872" max="15872" width="18.7109375" style="71" customWidth="1"/>
    <col min="15873" max="15873" width="9.85546875" style="71" customWidth="1"/>
    <col min="15874" max="16118" width="11.42578125" style="71"/>
    <col min="16119" max="16119" width="0.28515625" style="71" customWidth="1"/>
    <col min="16120" max="16120" width="6" style="71" customWidth="1"/>
    <col min="16121" max="16121" width="13.7109375" style="71" customWidth="1"/>
    <col min="16122" max="16122" width="14.7109375" style="71" customWidth="1"/>
    <col min="16123" max="16123" width="18" style="71" customWidth="1"/>
    <col min="16124" max="16124" width="16.28515625" style="71" customWidth="1"/>
    <col min="16125" max="16125" width="15" style="71" customWidth="1"/>
    <col min="16126" max="16126" width="26.140625" style="71" customWidth="1"/>
    <col min="16127" max="16127" width="19" style="71" customWidth="1"/>
    <col min="16128" max="16128" width="18.7109375" style="71" customWidth="1"/>
    <col min="16129" max="16129" width="9.85546875" style="71" customWidth="1"/>
    <col min="16130" max="16384" width="11.42578125" style="71"/>
  </cols>
  <sheetData>
    <row r="1" spans="2:8" ht="15" customHeight="1"/>
    <row r="2" spans="2:8" ht="15" customHeight="1"/>
    <row r="3" spans="2:8" ht="15" customHeight="1" thickBot="1"/>
    <row r="4" spans="2:8" s="56" customFormat="1" ht="18.75">
      <c r="B4" s="336" t="s">
        <v>67</v>
      </c>
      <c r="C4" s="337"/>
      <c r="D4" s="337"/>
      <c r="E4" s="337"/>
      <c r="F4" s="337"/>
      <c r="G4" s="337"/>
      <c r="H4" s="338"/>
    </row>
    <row r="5" spans="2:8" s="56" customFormat="1" ht="18.75">
      <c r="B5" s="339" t="s">
        <v>68</v>
      </c>
      <c r="C5" s="340"/>
      <c r="D5" s="340"/>
      <c r="E5" s="340"/>
      <c r="F5" s="340"/>
      <c r="G5" s="340"/>
      <c r="H5" s="341"/>
    </row>
    <row r="6" spans="2:8" s="56" customFormat="1" ht="15.75">
      <c r="B6" s="322" t="s">
        <v>91</v>
      </c>
      <c r="C6" s="323"/>
      <c r="D6" s="323"/>
      <c r="E6" s="323"/>
      <c r="F6" s="323"/>
      <c r="G6" s="323"/>
      <c r="H6" s="130" t="s">
        <v>87</v>
      </c>
    </row>
    <row r="7" spans="2:8" s="56" customFormat="1" ht="15.75">
      <c r="B7" s="333" t="s">
        <v>85</v>
      </c>
      <c r="C7" s="334"/>
      <c r="D7" s="334"/>
      <c r="E7" s="334"/>
      <c r="F7" s="334"/>
      <c r="G7" s="334"/>
      <c r="H7" s="335"/>
    </row>
    <row r="8" spans="2:8" s="56" customFormat="1" ht="15.75">
      <c r="B8" s="333" t="s">
        <v>83</v>
      </c>
      <c r="C8" s="334"/>
      <c r="D8" s="334"/>
      <c r="E8" s="334"/>
      <c r="F8" s="334"/>
      <c r="G8" s="334"/>
      <c r="H8" s="335"/>
    </row>
    <row r="9" spans="2:8" s="56" customFormat="1" ht="15.75">
      <c r="B9" s="333" t="s">
        <v>94</v>
      </c>
      <c r="C9" s="334"/>
      <c r="D9" s="334"/>
      <c r="E9" s="334"/>
      <c r="F9" s="334"/>
      <c r="G9" s="334"/>
      <c r="H9" s="335"/>
    </row>
    <row r="10" spans="2:8" s="56" customFormat="1" ht="15.75">
      <c r="B10" s="333" t="s">
        <v>112</v>
      </c>
      <c r="C10" s="334"/>
      <c r="D10" s="334"/>
      <c r="E10" s="334"/>
      <c r="F10" s="334"/>
      <c r="G10" s="334"/>
      <c r="H10" s="335"/>
    </row>
    <row r="11" spans="2:8" s="56" customFormat="1" ht="15.75">
      <c r="B11" s="333" t="s">
        <v>77</v>
      </c>
      <c r="C11" s="334"/>
      <c r="D11" s="334"/>
      <c r="E11" s="334"/>
      <c r="F11" s="334"/>
      <c r="G11" s="334"/>
      <c r="H11" s="335"/>
    </row>
    <row r="12" spans="2:8" s="56" customFormat="1" ht="21.75" thickBot="1">
      <c r="B12" s="346" t="s">
        <v>75</v>
      </c>
      <c r="C12" s="347"/>
      <c r="D12" s="347"/>
      <c r="E12" s="347"/>
      <c r="F12" s="347"/>
      <c r="G12" s="347"/>
      <c r="H12" s="348"/>
    </row>
    <row r="13" spans="2:8" ht="6" customHeight="1" thickBot="1">
      <c r="B13" s="349"/>
      <c r="C13" s="350"/>
      <c r="D13" s="350"/>
      <c r="E13" s="350"/>
      <c r="F13" s="350"/>
      <c r="G13" s="350"/>
      <c r="H13" s="351"/>
    </row>
    <row r="14" spans="2:8" ht="28.5" customHeight="1">
      <c r="B14" s="168" t="s">
        <v>40</v>
      </c>
      <c r="C14" s="169" t="s">
        <v>41</v>
      </c>
      <c r="D14" s="169" t="s">
        <v>35</v>
      </c>
      <c r="E14" s="170" t="s">
        <v>80</v>
      </c>
      <c r="F14" s="170" t="s">
        <v>42</v>
      </c>
      <c r="G14" s="169" t="s">
        <v>43</v>
      </c>
      <c r="H14" s="171" t="s">
        <v>44</v>
      </c>
    </row>
    <row r="15" spans="2:8" s="90" customFormat="1" ht="76.5">
      <c r="B15" s="158" t="s">
        <v>203</v>
      </c>
      <c r="C15" s="159" t="s">
        <v>204</v>
      </c>
      <c r="D15" s="159" t="s">
        <v>207</v>
      </c>
      <c r="E15" s="159" t="s">
        <v>210</v>
      </c>
      <c r="F15" s="160">
        <v>11395.4</v>
      </c>
      <c r="G15" s="167" t="s">
        <v>209</v>
      </c>
      <c r="H15" s="161" t="s">
        <v>205</v>
      </c>
    </row>
    <row r="16" spans="2:8" s="90" customFormat="1" ht="30.75" hidden="1" customHeight="1">
      <c r="B16" s="135"/>
      <c r="C16" s="134"/>
      <c r="D16" s="134"/>
      <c r="E16" s="134"/>
      <c r="F16" s="134"/>
      <c r="G16" s="134"/>
      <c r="H16" s="136"/>
    </row>
    <row r="17" spans="2:8" s="90" customFormat="1" ht="30.75" hidden="1" customHeight="1">
      <c r="B17" s="135"/>
      <c r="C17" s="134"/>
      <c r="D17" s="134"/>
      <c r="E17" s="134"/>
      <c r="F17" s="134"/>
      <c r="G17" s="134"/>
      <c r="H17" s="136"/>
    </row>
    <row r="18" spans="2:8" ht="17.25" customHeight="1" thickBot="1">
      <c r="B18" s="343" t="s">
        <v>206</v>
      </c>
      <c r="C18" s="344"/>
      <c r="D18" s="344"/>
      <c r="E18" s="345"/>
      <c r="F18" s="131">
        <f>SUM(F15:F15)</f>
        <v>11395.4</v>
      </c>
      <c r="G18" s="132" t="s">
        <v>208</v>
      </c>
      <c r="H18" s="133"/>
    </row>
    <row r="19" spans="2:8">
      <c r="B19" s="80"/>
      <c r="C19" s="81"/>
      <c r="D19" s="81"/>
      <c r="E19" s="81"/>
      <c r="F19" s="82"/>
      <c r="G19" s="81"/>
      <c r="H19" s="81"/>
    </row>
    <row r="20" spans="2:8" ht="15.75">
      <c r="B20" s="81"/>
      <c r="C20" s="83" t="s">
        <v>81</v>
      </c>
      <c r="E20" s="84"/>
      <c r="F20" s="81"/>
      <c r="G20" s="85" t="s">
        <v>82</v>
      </c>
      <c r="H20" s="81"/>
    </row>
    <row r="21" spans="2:8">
      <c r="B21" s="73"/>
      <c r="C21" s="74"/>
      <c r="D21" s="74"/>
      <c r="E21" s="74"/>
      <c r="F21" s="71"/>
      <c r="G21" s="75"/>
    </row>
    <row r="22" spans="2:8">
      <c r="B22" s="73"/>
      <c r="C22" s="74"/>
      <c r="D22" s="74"/>
      <c r="E22" s="74"/>
      <c r="F22" s="71"/>
      <c r="G22" s="75"/>
    </row>
    <row r="23" spans="2:8">
      <c r="B23" s="109"/>
      <c r="C23" s="74"/>
      <c r="D23" s="74"/>
      <c r="E23" s="74"/>
      <c r="F23" s="71"/>
      <c r="G23" s="75"/>
    </row>
    <row r="24" spans="2:8">
      <c r="B24" s="109"/>
      <c r="C24" s="74"/>
      <c r="D24" s="74"/>
      <c r="E24" s="74"/>
      <c r="F24" s="71"/>
      <c r="G24" s="75"/>
    </row>
    <row r="25" spans="2:8">
      <c r="B25" s="109"/>
      <c r="C25" s="74"/>
      <c r="D25" s="74"/>
      <c r="E25" s="74"/>
      <c r="F25" s="71"/>
      <c r="G25" s="75"/>
    </row>
    <row r="26" spans="2:8">
      <c r="B26" s="109"/>
      <c r="C26" s="74"/>
      <c r="D26" s="74"/>
      <c r="E26" s="74"/>
      <c r="F26" s="71"/>
      <c r="G26" s="75"/>
    </row>
    <row r="27" spans="2:8">
      <c r="B27" s="109"/>
      <c r="C27" s="74"/>
      <c r="D27" s="74"/>
      <c r="E27" s="74"/>
      <c r="F27" s="71"/>
      <c r="G27" s="75"/>
    </row>
    <row r="28" spans="2:8">
      <c r="B28" s="109"/>
      <c r="C28" s="74"/>
      <c r="D28" s="74"/>
      <c r="E28" s="74"/>
      <c r="F28" s="71"/>
      <c r="G28" s="75"/>
    </row>
    <row r="29" spans="2:8">
      <c r="B29" s="109"/>
      <c r="C29" s="74"/>
      <c r="D29" s="74"/>
      <c r="E29" s="74"/>
      <c r="F29" s="71"/>
      <c r="G29" s="75"/>
    </row>
    <row r="30" spans="2:8">
      <c r="B30" s="109"/>
      <c r="C30" s="74"/>
      <c r="D30" s="74"/>
      <c r="E30" s="74"/>
      <c r="F30" s="71"/>
      <c r="G30" s="75"/>
    </row>
    <row r="31" spans="2:8">
      <c r="B31" s="109"/>
      <c r="C31" s="74"/>
      <c r="D31" s="74"/>
      <c r="E31" s="74"/>
      <c r="F31" s="71"/>
      <c r="G31" s="75"/>
    </row>
    <row r="32" spans="2:8">
      <c r="B32" s="109"/>
      <c r="C32" s="74"/>
      <c r="D32" s="74"/>
      <c r="E32" s="74"/>
      <c r="F32" s="71"/>
      <c r="G32" s="75"/>
    </row>
    <row r="33" spans="2:8">
      <c r="B33" s="109"/>
      <c r="C33" s="74"/>
      <c r="D33" s="74"/>
      <c r="E33" s="74"/>
      <c r="F33" s="71"/>
      <c r="G33" s="75"/>
    </row>
    <row r="34" spans="2:8">
      <c r="B34" s="109"/>
      <c r="C34" s="74"/>
      <c r="D34" s="74"/>
      <c r="E34" s="74"/>
      <c r="F34" s="71"/>
      <c r="G34" s="75"/>
    </row>
    <row r="35" spans="2:8">
      <c r="B35" s="109"/>
      <c r="C35" s="74"/>
      <c r="D35" s="74"/>
      <c r="E35" s="74"/>
      <c r="F35" s="71"/>
      <c r="G35" s="75"/>
    </row>
    <row r="36" spans="2:8">
      <c r="B36" s="109"/>
      <c r="C36" s="74"/>
      <c r="D36" s="74"/>
      <c r="E36" s="74"/>
      <c r="F36" s="71"/>
      <c r="G36" s="75"/>
    </row>
    <row r="37" spans="2:8">
      <c r="B37" s="75"/>
      <c r="C37" s="75"/>
      <c r="D37" s="76"/>
      <c r="E37" s="77"/>
      <c r="F37" s="78"/>
      <c r="G37" s="75"/>
    </row>
    <row r="38" spans="2:8" s="57" customFormat="1" ht="34.5" customHeight="1">
      <c r="B38" s="342" t="s">
        <v>90</v>
      </c>
      <c r="C38" s="342"/>
      <c r="D38" s="342"/>
      <c r="E38" s="342"/>
      <c r="F38" s="342"/>
      <c r="G38" s="342"/>
      <c r="H38" s="342"/>
    </row>
    <row r="42" spans="2:8" ht="24" customHeight="1"/>
    <row r="43" spans="2:8" ht="15.75" customHeight="1"/>
    <row r="44" spans="2:8" ht="16.5" customHeight="1"/>
    <row r="45" spans="2:8" ht="16.5" customHeight="1"/>
    <row r="46" spans="2:8" ht="16.5" customHeight="1"/>
    <row r="47" spans="2:8" ht="16.5" customHeight="1"/>
    <row r="48" spans="2:8" ht="16.5" customHeight="1"/>
    <row r="49" ht="16.5" customHeight="1"/>
    <row r="50" ht="15.75" customHeight="1"/>
    <row r="51" ht="15.75" customHeight="1"/>
    <row r="52" ht="21.75" customHeight="1"/>
    <row r="53" ht="18" customHeight="1"/>
  </sheetData>
  <mergeCells count="12">
    <mergeCell ref="B38:H38"/>
    <mergeCell ref="B18:E18"/>
    <mergeCell ref="B10:H10"/>
    <mergeCell ref="B11:H11"/>
    <mergeCell ref="B12:H12"/>
    <mergeCell ref="B13:H13"/>
    <mergeCell ref="B8:H8"/>
    <mergeCell ref="B9:H9"/>
    <mergeCell ref="B4:H4"/>
    <mergeCell ref="B5:H5"/>
    <mergeCell ref="B7:H7"/>
    <mergeCell ref="B6:G6"/>
  </mergeCells>
  <printOptions horizontalCentered="1"/>
  <pageMargins left="0.51181102362204722" right="0.51181102362204722" top="0.55118110236220474" bottom="0.55118110236220474" header="0.43307086614173229" footer="0.15748031496062992"/>
  <pageSetup scale="90"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VIATICOS NAC</vt:lpstr>
      <vt:lpstr>COMPRAS  </vt:lpstr>
      <vt:lpstr>VIATICOS EXTERIOR 10</vt:lpstr>
      <vt:lpstr>VIATICOS EXT 12</vt:lpstr>
      <vt:lpstr>COMPRAS</vt:lpstr>
      <vt:lpstr>DEPÓSITOS</vt:lpstr>
      <vt:lpstr>COMPRAS!Títulos_a_imprimir</vt:lpstr>
      <vt:lpstr>'COMPRAS  '!Títulos_a_imprimir</vt:lpstr>
      <vt:lpstr>'VIATICOS NAC'!Títulos_a_imprimir</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lissm</cp:lastModifiedBy>
  <cp:lastPrinted>2022-07-01T23:24:40Z</cp:lastPrinted>
  <dcterms:created xsi:type="dcterms:W3CDTF">2014-07-01T16:35:30Z</dcterms:created>
  <dcterms:modified xsi:type="dcterms:W3CDTF">2022-07-05T22:17:23Z</dcterms:modified>
</cp:coreProperties>
</file>