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oaguilar\Desktop\"/>
    </mc:Choice>
  </mc:AlternateContent>
  <xr:revisionPtr revIDLastSave="0" documentId="13_ncr:1_{7778B6C8-CBAA-4E73-882A-3EC19AA4EDF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2_CONTROL KILOMETRAJE_VEHI" sheetId="72" r:id="rId1"/>
  </sheets>
  <definedNames>
    <definedName name="_xlnm.Print_Area" localSheetId="0">'02_CONTROL KILOMETRAJE_VEHI'!$A$1:$M$31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72" l="1"/>
  <c r="L22" i="72" l="1"/>
  <c r="L23" i="72"/>
  <c r="L24" i="72"/>
  <c r="L25" i="72"/>
  <c r="V42" i="72"/>
  <c r="X42" i="72" s="1"/>
  <c r="V41" i="72"/>
  <c r="X41" i="72" s="1"/>
  <c r="V40" i="72"/>
  <c r="X40" i="72" s="1"/>
  <c r="V39" i="72"/>
  <c r="X39" i="72" s="1"/>
  <c r="V38" i="72"/>
  <c r="X38" i="72" s="1"/>
  <c r="V37" i="72"/>
  <c r="X37" i="72" s="1"/>
  <c r="V36" i="72"/>
  <c r="X36" i="72" s="1"/>
  <c r="V35" i="72"/>
  <c r="X35" i="72" s="1"/>
  <c r="V34" i="72"/>
  <c r="X34" i="72" s="1"/>
  <c r="V33" i="72"/>
  <c r="X33" i="72" s="1"/>
  <c r="V32" i="72"/>
  <c r="X32" i="72" s="1"/>
  <c r="V31" i="72"/>
  <c r="X31" i="72" s="1"/>
  <c r="V30" i="72"/>
  <c r="X30" i="72" s="1"/>
  <c r="V29" i="72"/>
  <c r="X29" i="72" s="1"/>
  <c r="V28" i="72"/>
  <c r="X28" i="72" s="1"/>
  <c r="V27" i="72"/>
  <c r="X27" i="72" s="1"/>
  <c r="V26" i="72"/>
  <c r="X26" i="72" s="1"/>
  <c r="L26" i="72"/>
  <c r="V25" i="72"/>
  <c r="X25" i="72" s="1"/>
  <c r="V24" i="72"/>
  <c r="X24" i="72" s="1"/>
  <c r="V23" i="72"/>
  <c r="X23" i="72" s="1"/>
  <c r="V22" i="72"/>
  <c r="X22" i="72" s="1"/>
  <c r="V21" i="72"/>
  <c r="X21" i="72" s="1"/>
  <c r="L21" i="72"/>
  <c r="V20" i="72"/>
  <c r="X20" i="72" s="1"/>
  <c r="L20" i="72"/>
  <c r="V19" i="72"/>
  <c r="X19" i="72" s="1"/>
  <c r="L19" i="72"/>
  <c r="V18" i="72"/>
  <c r="X18" i="72" s="1"/>
  <c r="L18" i="72"/>
  <c r="V17" i="72"/>
  <c r="X17" i="72" s="1"/>
  <c r="L17" i="72"/>
  <c r="X16" i="72"/>
  <c r="L14" i="72"/>
  <c r="L27" i="72" l="1"/>
</calcChain>
</file>

<file path=xl/sharedStrings.xml><?xml version="1.0" encoding="utf-8"?>
<sst xmlns="http://schemas.openxmlformats.org/spreadsheetml/2006/main" count="95" uniqueCount="64">
  <si>
    <t>SECRETARIA PRESIDENCIAL DE LA MUJER</t>
  </si>
  <si>
    <t>ANEXO 6</t>
  </si>
  <si>
    <t>DIRECCIÓN ADMINISTRATIVA</t>
  </si>
  <si>
    <t>DEPARTAMENTO DE SERVICIOS GENERALES</t>
  </si>
  <si>
    <t>CONTROL DE KILOMETRAJE  VEHÍCULOS SEPREM - 2026</t>
  </si>
  <si>
    <t>SECCIÓN DE TRANSPORTES</t>
  </si>
  <si>
    <t>4ta. Calle 7-37, Zona 1, Guatemala</t>
  </si>
  <si>
    <t>PBX: 2207-9400</t>
  </si>
  <si>
    <t>www.seprem.gob.gt</t>
  </si>
  <si>
    <t>Datos Generales de Vehículos SEPREM 2026</t>
  </si>
  <si>
    <t>No.</t>
  </si>
  <si>
    <t>Tipo</t>
  </si>
  <si>
    <t>Marca</t>
  </si>
  <si>
    <t>Línea</t>
  </si>
  <si>
    <t>Placa</t>
  </si>
  <si>
    <t>Tarjeta de responsabilidad de activos fijos                                                                       ( Trabajador Operativo)</t>
  </si>
  <si>
    <t>Fecha de Inicio</t>
  </si>
  <si>
    <t>Cuenta kilómetros Inicio</t>
  </si>
  <si>
    <t>Fecha Final</t>
  </si>
  <si>
    <t>Cuenta kilómetros Final</t>
  </si>
  <si>
    <t>Total de Kilometros en el Mes</t>
  </si>
  <si>
    <t>Microbús</t>
  </si>
  <si>
    <t>Mitsubishi</t>
  </si>
  <si>
    <t>L300</t>
  </si>
  <si>
    <t>O-042BBW</t>
  </si>
  <si>
    <t>José René Santos Dávila</t>
  </si>
  <si>
    <t>Camioneta</t>
  </si>
  <si>
    <t>Montero GLX</t>
  </si>
  <si>
    <t>O-217BBJ</t>
  </si>
  <si>
    <t>Pick up</t>
  </si>
  <si>
    <t>Toyota</t>
  </si>
  <si>
    <t>Hi Lux</t>
  </si>
  <si>
    <t>O-218BBJ</t>
  </si>
  <si>
    <t>Automóvil</t>
  </si>
  <si>
    <t>Mazda</t>
  </si>
  <si>
    <t>323 Sedan GLX</t>
  </si>
  <si>
    <t>O-630BBF</t>
  </si>
  <si>
    <t>Daihatsu</t>
  </si>
  <si>
    <t>Terios</t>
  </si>
  <si>
    <t>O-329BBH</t>
  </si>
  <si>
    <t>Yaris</t>
  </si>
  <si>
    <t>O-199BBK</t>
  </si>
  <si>
    <t>Leonel Enríque Mancilla Sequen</t>
  </si>
  <si>
    <t>O-728BBD</t>
  </si>
  <si>
    <t>O-330BBH</t>
  </si>
  <si>
    <t>Marvin Ernesto Quiroa Molina</t>
  </si>
  <si>
    <t>Hi Ace</t>
  </si>
  <si>
    <t>O-327BBH</t>
  </si>
  <si>
    <t>.</t>
  </si>
  <si>
    <t>Motocicleta</t>
  </si>
  <si>
    <t xml:space="preserve">Genesis </t>
  </si>
  <si>
    <t>HJ150-2</t>
  </si>
  <si>
    <t>MO-116CQS</t>
  </si>
  <si>
    <t>Mynor Giovanni Xirúm Sucuquí</t>
  </si>
  <si>
    <t>Suzuki</t>
  </si>
  <si>
    <t>Sport</t>
  </si>
  <si>
    <t>MO-220BKW</t>
  </si>
  <si>
    <t>O-328BBH</t>
  </si>
  <si>
    <t>Nativa GLS 4WD</t>
  </si>
  <si>
    <t>O-667BBF</t>
  </si>
  <si>
    <t>Registro de kilometraje _Movimiento de la Flotilla de SEPREM_TOTAL</t>
  </si>
  <si>
    <r>
      <rPr>
        <b/>
        <sz val="11"/>
        <color theme="1"/>
        <rFont val="Calibri"/>
        <family val="2"/>
        <scheme val="minor"/>
      </rPr>
      <t xml:space="preserve">OBSERVACIONES: </t>
    </r>
    <r>
      <rPr>
        <sz val="11"/>
        <color theme="1"/>
        <rFont val="Calibri"/>
        <family val="2"/>
        <scheme val="minor"/>
      </rPr>
      <t>El vehículo de placa: O-630BBF, esta al manejo del señor José Domingo Ajú Pol, por motivos de contratación en el renglon 029. El vehículo de placa: O-667BBF, esta al manejo del señor Celso Nazario Escalante Aguilar, por motivos de contratación en el renglon 029 y disposición de la Autoridad Maxima.</t>
    </r>
  </si>
  <si>
    <t>Registro de kilometraje - FEBRERO 2026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</si>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</sst>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 Black"/>
      <family val="2"/>
    </font>
    <font>
      <b/>
      <sz val="28"/>
      <color theme="1"/>
      <name val="Arial Black"/>
      <family val="2"/>
    </font>
    <font>
      <b/>
      <sz val="12"/>
      <color theme="1"/>
      <name val="Calibri"/>
      <family val="2"/>
      <scheme val="minor"/>
    </font>
    <font>
      <b/>
      <sz val="22"/>
      <color theme="1"/>
      <name val="Arial Black"/>
      <family val="2"/>
    </font>
    <font>
      <sz val="12"/>
      <color theme="1"/>
      <name val="Arial"/>
      <family val="2"/>
    </font>
    <font>
      <sz val="35"/>
      <color theme="1"/>
      <name val="Arial Black"/>
      <family val="2"/>
    </font>
    <font>
      <b/>
      <sz val="12"/>
      <color theme="1"/>
      <name val="Arial"/>
      <family val="2"/>
    </font>
    <font>
      <b/>
      <sz val="18"/>
      <color theme="1"/>
      <name val="Arial Black"/>
      <family val="2"/>
    </font>
    <font>
      <sz val="18"/>
      <color theme="1"/>
      <name val="Arial Black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35"/>
      <name val="Arial Black"/>
      <family val="2"/>
    </font>
    <font>
      <b/>
      <sz val="14"/>
      <name val="Arial Black"/>
      <family val="2"/>
    </font>
    <font>
      <b/>
      <i/>
      <sz val="30"/>
      <name val="Arial Black"/>
      <family val="2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 style="thin">
        <color auto="1"/>
      </bottom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theme="0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top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12" fillId="4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1" fontId="13" fillId="0" borderId="9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1" fontId="13" fillId="0" borderId="13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 wrapText="1"/>
    </xf>
    <xf numFmtId="0" fontId="14" fillId="6" borderId="11" xfId="0" applyFont="1" applyFill="1" applyBorder="1" applyAlignment="1">
      <alignment vertical="center" wrapText="1"/>
    </xf>
    <xf numFmtId="0" fontId="13" fillId="6" borderId="11" xfId="0" applyFont="1" applyFill="1" applyBorder="1" applyAlignment="1">
      <alignment vertical="center" wrapText="1"/>
    </xf>
    <xf numFmtId="0" fontId="14" fillId="6" borderId="11" xfId="0" applyFont="1" applyFill="1" applyBorder="1" applyAlignment="1">
      <alignment horizontal="left" vertical="center" wrapText="1"/>
    </xf>
    <xf numFmtId="1" fontId="13" fillId="0" borderId="16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7" fillId="2" borderId="0" xfId="0" applyFont="1" applyFill="1"/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4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11" xfId="0" applyNumberFormat="1" applyFill="1" applyBorder="1" applyAlignment="1">
      <alignment horizontal="center"/>
    </xf>
    <xf numFmtId="3" fontId="0" fillId="7" borderId="11" xfId="0" applyNumberFormat="1" applyFill="1" applyBorder="1" applyAlignment="1">
      <alignment horizontal="center"/>
    </xf>
    <xf numFmtId="0" fontId="17" fillId="2" borderId="3" xfId="0" applyFont="1" applyFill="1" applyBorder="1" applyAlignment="1">
      <alignment horizontal="center" vertical="center"/>
    </xf>
    <xf numFmtId="0" fontId="0" fillId="8" borderId="0" xfId="0" applyFill="1"/>
    <xf numFmtId="0" fontId="15" fillId="2" borderId="12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15" fillId="2" borderId="14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/>
    </xf>
    <xf numFmtId="0" fontId="21" fillId="2" borderId="0" xfId="0" applyFont="1" applyFill="1"/>
    <xf numFmtId="14" fontId="0" fillId="0" borderId="13" xfId="0" applyNumberFormat="1" applyFill="1" applyBorder="1" applyAlignment="1">
      <alignment horizontal="center"/>
    </xf>
    <xf numFmtId="14" fontId="0" fillId="0" borderId="20" xfId="0" applyNumberFormat="1" applyFill="1" applyBorder="1" applyAlignment="1">
      <alignment horizontal="center"/>
    </xf>
    <xf numFmtId="0" fontId="3" fillId="2" borderId="0" xfId="0" applyFont="1" applyFill="1" applyAlignment="1"/>
    <xf numFmtId="0" fontId="6" fillId="2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right" vertical="center"/>
    </xf>
    <xf numFmtId="0" fontId="17" fillId="2" borderId="18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3" fontId="17" fillId="0" borderId="20" xfId="0" applyNumberFormat="1" applyFont="1" applyFill="1" applyBorder="1" applyAlignment="1">
      <alignment horizontal="center"/>
    </xf>
    <xf numFmtId="3" fontId="17" fillId="0" borderId="21" xfId="0" applyNumberFormat="1" applyFont="1" applyFill="1" applyBorder="1" applyAlignment="1">
      <alignment horizontal="center"/>
    </xf>
    <xf numFmtId="3" fontId="17" fillId="0" borderId="2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364435</xdr:colOff>
      <xdr:row>9</xdr:row>
      <xdr:rowOff>33131</xdr:rowOff>
    </xdr:from>
    <xdr:to>
      <xdr:col>2</xdr:col>
      <xdr:colOff>506675</xdr:colOff>
      <xdr:row>10</xdr:row>
      <xdr:rowOff>11541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CF3080-AA38-4529-B4FB-491BF88860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660" y="1861931"/>
          <a:ext cx="761365" cy="168910"/>
        </a:xfrm>
        <a:prstGeom prst="rect">
          <a:avLst/>
        </a:prstGeom>
      </xdr:spPr>
    </xdr:pic>
    <xdr:clientData/>
  </xdr:twoCellAnchor>
  <xdr:twoCellAnchor editAs="oneCell">
    <xdr:from>
      <xdr:col>8</xdr:col>
      <xdr:colOff>1256136</xdr:colOff>
      <xdr:row>2</xdr:row>
      <xdr:rowOff>110113</xdr:rowOff>
    </xdr:from>
    <xdr:to>
      <xdr:col>11</xdr:col>
      <xdr:colOff>1118341</xdr:colOff>
      <xdr:row>10</xdr:row>
      <xdr:rowOff>59313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43BBA8-3121-453C-B952-0949B0945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1836" y="538738"/>
          <a:ext cx="3710305" cy="153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4CE9B-82D0-4683-B23D-1C2E00C59708}">
  <dimension ref="B2:X42"/>
  <sheetViews>
    <sheetView tabSelected="1" workbookViewId="0"/>
  </sheetViews>
  <sheetFormatPr baseColWidth="10" defaultColWidth="11.42578125" defaultRowHeight="15"/>
  <cols>
    <col min="1" max="1" width="4.140625" style="1" customWidth="1"/>
    <col min="2" max="2" width="9.28515625" style="1" customWidth="1"/>
    <col min="3" max="3" width="13.5703125" style="1" customWidth="1"/>
    <col min="4" max="4" width="15.140625" style="1" customWidth="1"/>
    <col min="5" max="6" width="13.7109375" style="1" customWidth="1"/>
    <col min="7" max="7" width="28.140625" style="1" customWidth="1"/>
    <col min="8" max="8" width="15.7109375" style="1" customWidth="1"/>
    <col min="9" max="9" width="19.85546875" style="1" customWidth="1"/>
    <col min="10" max="10" width="19" style="1" customWidth="1"/>
    <col min="11" max="11" width="18.85546875" style="1" customWidth="1"/>
    <col min="12" max="12" width="17.140625" style="1" customWidth="1"/>
    <col min="13" max="13" width="5.7109375" style="1" customWidth="1"/>
    <col min="14" max="16384" width="11.42578125" style="1"/>
  </cols>
  <sheetData>
    <row r="2" spans="2:24" ht="18.75" customHeight="1">
      <c r="B2" s="53" t="s">
        <v>0</v>
      </c>
      <c r="C2" s="53"/>
      <c r="D2" s="53"/>
      <c r="E2" s="53"/>
      <c r="F2" s="53"/>
      <c r="G2" s="53"/>
      <c r="H2" s="2"/>
      <c r="I2" s="2"/>
      <c r="J2" s="2"/>
      <c r="K2" s="32"/>
      <c r="L2" s="33" t="s">
        <v>1</v>
      </c>
      <c r="M2" s="32"/>
      <c r="N2" s="34"/>
    </row>
    <row r="3" spans="2:24" ht="15" customHeight="1">
      <c r="B3" s="53"/>
      <c r="C3" s="53"/>
      <c r="D3" s="53"/>
      <c r="E3" s="53"/>
      <c r="F3" s="53"/>
      <c r="G3" s="53"/>
      <c r="H3" s="2"/>
      <c r="I3" s="2"/>
      <c r="J3" s="2"/>
      <c r="K3" s="32"/>
      <c r="L3" s="32"/>
      <c r="M3" s="32"/>
    </row>
    <row r="4" spans="2:24" ht="15.75" customHeight="1">
      <c r="B4" s="3" t="s">
        <v>2</v>
      </c>
      <c r="D4" s="4"/>
      <c r="E4" s="4"/>
      <c r="F4" s="4"/>
      <c r="G4" s="2"/>
      <c r="H4" s="2"/>
      <c r="I4" s="2"/>
      <c r="J4" s="2"/>
      <c r="K4" s="4"/>
      <c r="L4" s="32"/>
      <c r="M4" s="32"/>
    </row>
    <row r="5" spans="2:24" ht="15.75" customHeight="1">
      <c r="B5" s="3" t="s">
        <v>3</v>
      </c>
      <c r="D5" s="4"/>
      <c r="E5" s="4"/>
      <c r="F5" s="54" t="s">
        <v>4</v>
      </c>
      <c r="G5" s="54"/>
      <c r="H5" s="54"/>
      <c r="I5" s="54"/>
      <c r="J5" s="4"/>
      <c r="K5" s="4"/>
      <c r="L5" s="32"/>
      <c r="M5" s="32"/>
    </row>
    <row r="6" spans="2:24" ht="15.75" customHeight="1">
      <c r="B6" s="3" t="s">
        <v>5</v>
      </c>
      <c r="D6" s="4"/>
      <c r="E6" s="4"/>
      <c r="F6" s="54"/>
      <c r="G6" s="54"/>
      <c r="H6" s="54"/>
      <c r="I6" s="54"/>
      <c r="J6" s="4"/>
      <c r="K6" s="4"/>
      <c r="L6" s="32"/>
      <c r="M6" s="32"/>
    </row>
    <row r="7" spans="2:24" ht="15" customHeight="1">
      <c r="B7" s="5" t="s">
        <v>6</v>
      </c>
      <c r="D7" s="4"/>
      <c r="E7" s="4"/>
      <c r="F7" s="54"/>
      <c r="G7" s="54"/>
      <c r="H7" s="54"/>
      <c r="I7" s="54"/>
      <c r="J7" s="4"/>
      <c r="K7" s="4"/>
      <c r="L7" s="32"/>
      <c r="M7" s="32"/>
    </row>
    <row r="8" spans="2:24" ht="16.5" customHeight="1">
      <c r="B8" s="5" t="s">
        <v>7</v>
      </c>
      <c r="C8" s="6"/>
      <c r="D8" s="4"/>
      <c r="E8" s="4"/>
      <c r="F8" s="54"/>
      <c r="G8" s="54"/>
      <c r="H8" s="54"/>
      <c r="I8" s="54"/>
      <c r="J8" s="4"/>
      <c r="K8" s="4"/>
      <c r="L8" s="32"/>
      <c r="M8" s="32"/>
      <c r="N8" s="6"/>
    </row>
    <row r="9" spans="2:24" ht="16.5" customHeight="1">
      <c r="B9" s="7" t="s">
        <v>8</v>
      </c>
      <c r="C9" s="6"/>
      <c r="D9" s="4"/>
      <c r="E9" s="4"/>
      <c r="F9" s="54"/>
      <c r="G9" s="54"/>
      <c r="H9" s="54"/>
      <c r="I9" s="54"/>
      <c r="J9" s="4"/>
      <c r="K9" s="4"/>
      <c r="L9" s="32"/>
      <c r="M9" s="32"/>
      <c r="N9" s="6"/>
    </row>
    <row r="10" spans="2:24" ht="15" customHeight="1">
      <c r="F10" s="4"/>
      <c r="G10" s="4"/>
      <c r="H10" s="4"/>
      <c r="I10" s="4"/>
      <c r="J10" s="4"/>
    </row>
    <row r="11" spans="2:24" ht="15" customHeight="1" thickBot="1">
      <c r="G11" s="2"/>
      <c r="H11" s="2"/>
      <c r="I11" s="2"/>
      <c r="J11" s="2"/>
    </row>
    <row r="12" spans="2:24" ht="46.5" customHeight="1" thickBot="1">
      <c r="B12" s="55" t="s">
        <v>9</v>
      </c>
      <c r="C12" s="56"/>
      <c r="D12" s="56"/>
      <c r="E12" s="56"/>
      <c r="F12" s="56"/>
      <c r="G12" s="57"/>
      <c r="H12" s="58" t="s">
        <v>62</v>
      </c>
      <c r="I12" s="59"/>
      <c r="J12" s="59"/>
      <c r="K12" s="59"/>
      <c r="L12" s="60"/>
    </row>
    <row r="13" spans="2:24" ht="47.25" customHeight="1" thickBot="1">
      <c r="B13" s="8" t="s">
        <v>10</v>
      </c>
      <c r="C13" s="9" t="s">
        <v>11</v>
      </c>
      <c r="D13" s="9" t="s">
        <v>12</v>
      </c>
      <c r="E13" s="9" t="s">
        <v>13</v>
      </c>
      <c r="F13" s="10" t="s">
        <v>14</v>
      </c>
      <c r="G13" s="11" t="s">
        <v>15</v>
      </c>
      <c r="H13" s="12" t="s">
        <v>16</v>
      </c>
      <c r="I13" s="35" t="s">
        <v>17</v>
      </c>
      <c r="J13" s="35" t="s">
        <v>18</v>
      </c>
      <c r="K13" s="35" t="s">
        <v>19</v>
      </c>
      <c r="L13" s="36" t="s">
        <v>20</v>
      </c>
      <c r="N13" s="50"/>
    </row>
    <row r="14" spans="2:24">
      <c r="B14" s="13">
        <v>1</v>
      </c>
      <c r="C14" s="14" t="s">
        <v>21</v>
      </c>
      <c r="D14" s="15" t="s">
        <v>22</v>
      </c>
      <c r="E14" s="16" t="s">
        <v>23</v>
      </c>
      <c r="F14" s="17" t="s">
        <v>24</v>
      </c>
      <c r="G14" s="45" t="s">
        <v>25</v>
      </c>
      <c r="H14" s="51">
        <v>46057</v>
      </c>
      <c r="I14" s="37">
        <v>227910</v>
      </c>
      <c r="J14" s="38">
        <v>46079</v>
      </c>
      <c r="K14" s="37">
        <v>228018</v>
      </c>
      <c r="L14" s="39">
        <f t="shared" ref="L14:L25" si="0">K14-I14</f>
        <v>108</v>
      </c>
    </row>
    <row r="15" spans="2:24">
      <c r="B15" s="18">
        <v>2</v>
      </c>
      <c r="C15" s="19" t="s">
        <v>26</v>
      </c>
      <c r="D15" s="17" t="s">
        <v>22</v>
      </c>
      <c r="E15" s="20" t="s">
        <v>27</v>
      </c>
      <c r="F15" s="17" t="s">
        <v>28</v>
      </c>
      <c r="G15" s="45" t="s">
        <v>25</v>
      </c>
      <c r="H15" s="66" t="s">
        <v>63</v>
      </c>
      <c r="I15" s="67"/>
      <c r="J15" s="67"/>
      <c r="K15" s="68"/>
      <c r="L15" s="39">
        <v>0</v>
      </c>
    </row>
    <row r="16" spans="2:24">
      <c r="B16" s="18">
        <v>3</v>
      </c>
      <c r="C16" s="21" t="s">
        <v>29</v>
      </c>
      <c r="D16" s="17" t="s">
        <v>30</v>
      </c>
      <c r="E16" s="20" t="s">
        <v>31</v>
      </c>
      <c r="F16" s="22" t="s">
        <v>32</v>
      </c>
      <c r="G16" s="45" t="s">
        <v>25</v>
      </c>
      <c r="H16" s="66" t="s">
        <v>63</v>
      </c>
      <c r="I16" s="67"/>
      <c r="J16" s="67"/>
      <c r="K16" s="68"/>
      <c r="L16" s="39">
        <f t="shared" si="0"/>
        <v>0</v>
      </c>
      <c r="V16" s="1">
        <v>303849</v>
      </c>
      <c r="W16" s="1">
        <v>303867</v>
      </c>
      <c r="X16" s="1">
        <f t="shared" ref="X16:X42" si="1">W16-V16</f>
        <v>18</v>
      </c>
    </row>
    <row r="17" spans="2:24">
      <c r="B17" s="18">
        <v>4</v>
      </c>
      <c r="C17" s="19" t="s">
        <v>33</v>
      </c>
      <c r="D17" s="17" t="s">
        <v>34</v>
      </c>
      <c r="E17" s="20" t="s">
        <v>35</v>
      </c>
      <c r="F17" s="22" t="s">
        <v>36</v>
      </c>
      <c r="G17" s="45" t="s">
        <v>25</v>
      </c>
      <c r="H17" s="51">
        <v>46055</v>
      </c>
      <c r="I17" s="37">
        <v>303750</v>
      </c>
      <c r="J17" s="41">
        <v>46080</v>
      </c>
      <c r="K17" s="37">
        <v>304029</v>
      </c>
      <c r="L17" s="49">
        <f t="shared" si="0"/>
        <v>279</v>
      </c>
      <c r="V17" s="1">
        <f t="shared" ref="V17:V42" si="2">W16</f>
        <v>303867</v>
      </c>
      <c r="W17" s="1">
        <v>378406</v>
      </c>
      <c r="X17" s="1">
        <f t="shared" si="1"/>
        <v>74539</v>
      </c>
    </row>
    <row r="18" spans="2:24">
      <c r="B18" s="18">
        <v>5</v>
      </c>
      <c r="C18" s="23" t="s">
        <v>26</v>
      </c>
      <c r="D18" s="24" t="s">
        <v>37</v>
      </c>
      <c r="E18" s="25" t="s">
        <v>38</v>
      </c>
      <c r="F18" s="26" t="s">
        <v>39</v>
      </c>
      <c r="G18" s="45" t="s">
        <v>25</v>
      </c>
      <c r="H18" s="51">
        <v>46055</v>
      </c>
      <c r="I18" s="37">
        <v>167972</v>
      </c>
      <c r="J18" s="41">
        <v>46080</v>
      </c>
      <c r="K18" s="37">
        <v>168523</v>
      </c>
      <c r="L18" s="39">
        <f t="shared" si="0"/>
        <v>551</v>
      </c>
      <c r="V18" s="1">
        <f t="shared" si="2"/>
        <v>378406</v>
      </c>
      <c r="W18" s="1">
        <v>378836</v>
      </c>
      <c r="X18" s="1">
        <f t="shared" si="1"/>
        <v>430</v>
      </c>
    </row>
    <row r="19" spans="2:24">
      <c r="B19" s="18">
        <v>6</v>
      </c>
      <c r="C19" s="23" t="s">
        <v>33</v>
      </c>
      <c r="D19" s="24" t="s">
        <v>30</v>
      </c>
      <c r="E19" s="25" t="s">
        <v>40</v>
      </c>
      <c r="F19" s="26" t="s">
        <v>41</v>
      </c>
      <c r="G19" s="46" t="s">
        <v>42</v>
      </c>
      <c r="H19" s="66" t="s">
        <v>63</v>
      </c>
      <c r="I19" s="67"/>
      <c r="J19" s="67"/>
      <c r="K19" s="68"/>
      <c r="L19" s="39">
        <f t="shared" si="0"/>
        <v>0</v>
      </c>
      <c r="N19" s="50"/>
      <c r="V19" s="1">
        <f t="shared" si="2"/>
        <v>378836</v>
      </c>
      <c r="W19" s="1">
        <v>378924</v>
      </c>
      <c r="X19" s="1">
        <f t="shared" si="1"/>
        <v>88</v>
      </c>
    </row>
    <row r="20" spans="2:24">
      <c r="B20" s="18">
        <v>7</v>
      </c>
      <c r="C20" s="23" t="s">
        <v>29</v>
      </c>
      <c r="D20" s="24" t="s">
        <v>30</v>
      </c>
      <c r="E20" s="25" t="s">
        <v>31</v>
      </c>
      <c r="F20" s="26" t="s">
        <v>43</v>
      </c>
      <c r="G20" s="47" t="s">
        <v>42</v>
      </c>
      <c r="H20" s="51">
        <v>46055</v>
      </c>
      <c r="I20" s="37">
        <v>284524</v>
      </c>
      <c r="J20" s="38">
        <v>46080</v>
      </c>
      <c r="K20" s="37">
        <v>286199</v>
      </c>
      <c r="L20" s="39">
        <f t="shared" si="0"/>
        <v>1675</v>
      </c>
      <c r="V20" s="1">
        <f t="shared" si="2"/>
        <v>378924</v>
      </c>
      <c r="W20" s="1">
        <v>379015</v>
      </c>
      <c r="X20" s="1">
        <f t="shared" si="1"/>
        <v>91</v>
      </c>
    </row>
    <row r="21" spans="2:24">
      <c r="B21" s="18">
        <v>8</v>
      </c>
      <c r="C21" s="23" t="s">
        <v>26</v>
      </c>
      <c r="D21" s="24" t="s">
        <v>37</v>
      </c>
      <c r="E21" s="25" t="s">
        <v>38</v>
      </c>
      <c r="F21" s="26" t="s">
        <v>44</v>
      </c>
      <c r="G21" s="48" t="s">
        <v>45</v>
      </c>
      <c r="H21" s="51">
        <v>46062</v>
      </c>
      <c r="I21" s="40">
        <v>221018</v>
      </c>
      <c r="J21" s="41">
        <v>46080</v>
      </c>
      <c r="K21" s="40">
        <v>222124</v>
      </c>
      <c r="L21" s="39">
        <f t="shared" si="0"/>
        <v>1106</v>
      </c>
      <c r="V21" s="1">
        <f t="shared" si="2"/>
        <v>379015</v>
      </c>
      <c r="W21" s="1">
        <v>379228</v>
      </c>
      <c r="X21" s="1">
        <f t="shared" si="1"/>
        <v>213</v>
      </c>
    </row>
    <row r="22" spans="2:24">
      <c r="B22" s="18">
        <v>9</v>
      </c>
      <c r="C22" s="23" t="s">
        <v>21</v>
      </c>
      <c r="D22" s="24" t="s">
        <v>30</v>
      </c>
      <c r="E22" s="25" t="s">
        <v>46</v>
      </c>
      <c r="F22" s="26" t="s">
        <v>47</v>
      </c>
      <c r="G22" s="46" t="s">
        <v>45</v>
      </c>
      <c r="H22" s="52">
        <v>46058</v>
      </c>
      <c r="I22" s="37">
        <v>135110</v>
      </c>
      <c r="J22" s="38">
        <v>46071</v>
      </c>
      <c r="K22" s="37">
        <v>135215</v>
      </c>
      <c r="L22" s="39">
        <f t="shared" si="0"/>
        <v>105</v>
      </c>
      <c r="N22" s="1" t="s">
        <v>48</v>
      </c>
      <c r="V22" s="1">
        <f t="shared" si="2"/>
        <v>379228</v>
      </c>
      <c r="W22" s="1">
        <v>379339</v>
      </c>
      <c r="X22" s="1">
        <f t="shared" si="1"/>
        <v>111</v>
      </c>
    </row>
    <row r="23" spans="2:24">
      <c r="B23" s="18">
        <v>10</v>
      </c>
      <c r="C23" s="23" t="s">
        <v>49</v>
      </c>
      <c r="D23" s="24" t="s">
        <v>50</v>
      </c>
      <c r="E23" s="25" t="s">
        <v>51</v>
      </c>
      <c r="F23" s="26" t="s">
        <v>52</v>
      </c>
      <c r="G23" s="46" t="s">
        <v>53</v>
      </c>
      <c r="H23" s="66" t="s">
        <v>63</v>
      </c>
      <c r="I23" s="67"/>
      <c r="J23" s="67"/>
      <c r="K23" s="68"/>
      <c r="L23" s="39">
        <f t="shared" si="0"/>
        <v>0</v>
      </c>
      <c r="V23" s="1">
        <f t="shared" si="2"/>
        <v>379339</v>
      </c>
      <c r="W23" s="1">
        <v>379485</v>
      </c>
      <c r="X23" s="1">
        <f t="shared" si="1"/>
        <v>146</v>
      </c>
    </row>
    <row r="24" spans="2:24">
      <c r="B24" s="18">
        <v>11</v>
      </c>
      <c r="C24" s="23" t="s">
        <v>49</v>
      </c>
      <c r="D24" s="24" t="s">
        <v>54</v>
      </c>
      <c r="E24" s="25" t="s">
        <v>55</v>
      </c>
      <c r="F24" s="26" t="s">
        <v>56</v>
      </c>
      <c r="G24" s="46" t="s">
        <v>53</v>
      </c>
      <c r="H24" s="51">
        <v>46055</v>
      </c>
      <c r="I24" s="37">
        <v>33472</v>
      </c>
      <c r="J24" s="38">
        <v>46080</v>
      </c>
      <c r="K24" s="37">
        <v>34028</v>
      </c>
      <c r="L24" s="39">
        <f t="shared" si="0"/>
        <v>556</v>
      </c>
      <c r="V24" s="1">
        <f t="shared" si="2"/>
        <v>379485</v>
      </c>
      <c r="W24" s="1">
        <v>379568</v>
      </c>
      <c r="X24" s="1">
        <f t="shared" si="1"/>
        <v>83</v>
      </c>
    </row>
    <row r="25" spans="2:24">
      <c r="B25" s="18">
        <v>12</v>
      </c>
      <c r="C25" s="23" t="s">
        <v>26</v>
      </c>
      <c r="D25" s="24" t="s">
        <v>37</v>
      </c>
      <c r="E25" s="25" t="s">
        <v>38</v>
      </c>
      <c r="F25" s="24" t="s">
        <v>57</v>
      </c>
      <c r="G25" s="46" t="s">
        <v>42</v>
      </c>
      <c r="H25" s="66" t="s">
        <v>63</v>
      </c>
      <c r="I25" s="67"/>
      <c r="J25" s="67"/>
      <c r="K25" s="68"/>
      <c r="L25" s="39">
        <f t="shared" si="0"/>
        <v>0</v>
      </c>
      <c r="V25" s="1">
        <f t="shared" si="2"/>
        <v>379568</v>
      </c>
      <c r="W25" s="1">
        <v>379654</v>
      </c>
      <c r="X25" s="44">
        <f t="shared" si="1"/>
        <v>86</v>
      </c>
    </row>
    <row r="26" spans="2:24" ht="15.75" thickBot="1">
      <c r="B26" s="27">
        <v>13</v>
      </c>
      <c r="C26" s="28" t="s">
        <v>26</v>
      </c>
      <c r="D26" s="29" t="s">
        <v>22</v>
      </c>
      <c r="E26" s="30" t="s">
        <v>58</v>
      </c>
      <c r="F26" s="29" t="s">
        <v>59</v>
      </c>
      <c r="G26" s="47" t="s">
        <v>42</v>
      </c>
      <c r="H26" s="51">
        <v>46054</v>
      </c>
      <c r="I26" s="42">
        <v>383836</v>
      </c>
      <c r="J26" s="38">
        <v>46080</v>
      </c>
      <c r="K26" s="42">
        <v>385923</v>
      </c>
      <c r="L26" s="39">
        <f>K26-I26</f>
        <v>2087</v>
      </c>
      <c r="V26" s="1">
        <f t="shared" si="2"/>
        <v>379654</v>
      </c>
      <c r="W26" s="1">
        <v>379690</v>
      </c>
      <c r="X26" s="1">
        <f t="shared" si="1"/>
        <v>36</v>
      </c>
    </row>
    <row r="27" spans="2:24" ht="25.5" customHeight="1" thickBot="1">
      <c r="B27" s="61" t="s">
        <v>60</v>
      </c>
      <c r="C27" s="62"/>
      <c r="D27" s="62"/>
      <c r="E27" s="62"/>
      <c r="F27" s="62"/>
      <c r="G27" s="62"/>
      <c r="H27" s="62"/>
      <c r="I27" s="62"/>
      <c r="J27" s="62"/>
      <c r="K27" s="63"/>
      <c r="L27" s="43">
        <f>SUM(L14:L26)</f>
        <v>6467</v>
      </c>
      <c r="V27" s="1">
        <f t="shared" si="2"/>
        <v>379690</v>
      </c>
      <c r="W27" s="1">
        <v>379701</v>
      </c>
      <c r="X27" s="1">
        <f t="shared" si="1"/>
        <v>11</v>
      </c>
    </row>
    <row r="28" spans="2:24" ht="15" customHeight="1">
      <c r="B28" s="64" t="s">
        <v>61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V28" s="1">
        <f t="shared" si="2"/>
        <v>379701</v>
      </c>
      <c r="W28" s="1">
        <v>379759</v>
      </c>
      <c r="X28" s="1">
        <f t="shared" si="1"/>
        <v>58</v>
      </c>
    </row>
    <row r="29" spans="2:24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V29" s="1">
        <f t="shared" si="2"/>
        <v>379759</v>
      </c>
      <c r="W29" s="1">
        <v>379851</v>
      </c>
      <c r="X29" s="1">
        <f t="shared" si="1"/>
        <v>92</v>
      </c>
    </row>
    <row r="30" spans="2:24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V30" s="1">
        <f t="shared" si="2"/>
        <v>379851</v>
      </c>
      <c r="W30" s="1">
        <v>380042</v>
      </c>
      <c r="X30" s="1">
        <f t="shared" si="1"/>
        <v>191</v>
      </c>
    </row>
    <row r="31" spans="2:24">
      <c r="B31" s="31"/>
      <c r="V31" s="1">
        <f t="shared" si="2"/>
        <v>380042</v>
      </c>
      <c r="W31" s="1">
        <v>380242</v>
      </c>
      <c r="X31" s="1">
        <f t="shared" si="1"/>
        <v>200</v>
      </c>
    </row>
    <row r="32" spans="2:24">
      <c r="V32" s="1" t="e">
        <f>#REF!</f>
        <v>#REF!</v>
      </c>
      <c r="W32" s="1">
        <v>227017</v>
      </c>
      <c r="X32" s="1" t="e">
        <f t="shared" si="1"/>
        <v>#REF!</v>
      </c>
    </row>
    <row r="33" spans="22:24">
      <c r="V33" s="1">
        <f t="shared" si="2"/>
        <v>227017</v>
      </c>
      <c r="W33" s="1">
        <v>227020</v>
      </c>
      <c r="X33" s="1">
        <f t="shared" si="1"/>
        <v>3</v>
      </c>
    </row>
    <row r="34" spans="22:24">
      <c r="V34" s="1">
        <f t="shared" si="2"/>
        <v>227020</v>
      </c>
      <c r="W34" s="1">
        <v>227038</v>
      </c>
      <c r="X34" s="1">
        <f t="shared" si="1"/>
        <v>18</v>
      </c>
    </row>
    <row r="35" spans="22:24">
      <c r="V35" s="1">
        <f t="shared" si="2"/>
        <v>227038</v>
      </c>
      <c r="W35" s="1">
        <v>227043</v>
      </c>
      <c r="X35" s="1">
        <f t="shared" si="1"/>
        <v>5</v>
      </c>
    </row>
    <row r="36" spans="22:24">
      <c r="V36" s="1">
        <f t="shared" si="2"/>
        <v>227043</v>
      </c>
      <c r="W36" s="1">
        <v>227051</v>
      </c>
      <c r="X36" s="44">
        <f t="shared" si="1"/>
        <v>8</v>
      </c>
    </row>
    <row r="37" spans="22:24">
      <c r="V37" s="1">
        <f t="shared" si="2"/>
        <v>227051</v>
      </c>
      <c r="W37" s="1">
        <v>227054</v>
      </c>
      <c r="X37" s="1">
        <f t="shared" si="1"/>
        <v>3</v>
      </c>
    </row>
    <row r="38" spans="22:24">
      <c r="V38" s="1">
        <f t="shared" si="2"/>
        <v>227054</v>
      </c>
      <c r="W38" s="1">
        <v>226974</v>
      </c>
      <c r="X38" s="1">
        <f t="shared" si="1"/>
        <v>-80</v>
      </c>
    </row>
    <row r="39" spans="22:24">
      <c r="V39" s="1">
        <f t="shared" si="2"/>
        <v>226974</v>
      </c>
      <c r="W39" s="1">
        <v>226975</v>
      </c>
      <c r="X39" s="1">
        <f t="shared" si="1"/>
        <v>1</v>
      </c>
    </row>
    <row r="40" spans="22:24">
      <c r="V40" s="1">
        <f t="shared" si="2"/>
        <v>226975</v>
      </c>
      <c r="W40" s="1">
        <v>226976</v>
      </c>
      <c r="X40" s="1">
        <f t="shared" si="1"/>
        <v>1</v>
      </c>
    </row>
    <row r="41" spans="22:24">
      <c r="V41" s="1">
        <f t="shared" si="2"/>
        <v>226976</v>
      </c>
      <c r="W41" s="1">
        <v>226977</v>
      </c>
      <c r="X41" s="1">
        <f t="shared" si="1"/>
        <v>1</v>
      </c>
    </row>
    <row r="42" spans="22:24">
      <c r="V42" s="1">
        <f t="shared" si="2"/>
        <v>226977</v>
      </c>
      <c r="W42" s="1">
        <v>226978</v>
      </c>
      <c r="X42" s="1">
        <f t="shared" si="1"/>
        <v>1</v>
      </c>
    </row>
  </sheetData>
  <mergeCells count="11">
    <mergeCell ref="B28:L30"/>
    <mergeCell ref="B2:G3"/>
    <mergeCell ref="F5:I9"/>
    <mergeCell ref="B12:G12"/>
    <mergeCell ref="H12:L12"/>
    <mergeCell ref="B27:K27"/>
    <mergeCell ref="H15:K15"/>
    <mergeCell ref="H16:K16"/>
    <mergeCell ref="H19:K19"/>
    <mergeCell ref="H23:K23"/>
    <mergeCell ref="H25:K25"/>
  </mergeCells>
  <printOptions horizontalCentered="1" verticalCentered="1"/>
  <pageMargins left="0.31496062992126" right="0.31496062992126" top="0.31496062992126" bottom="0.31496062992126" header="0.31496062992126" footer="0.31496062992126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02_CONTROL KILOMETRAJE_VEHI</vt:lpstr>
      <vt:lpstr>'02_CONTROL KILOMETRAJE_VEHI'!Área_de_impresión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Armando Aguilar Morán</dc:creator>
  <cp:lastModifiedBy>Oscar Armando Aguilar Morán</cp:lastModifiedBy>
  <cp:lastPrinted>2026-03-09T16:04:46Z</cp:lastPrinted>
  <dcterms:created xsi:type="dcterms:W3CDTF">2020-02-13T14:17:00Z</dcterms:created>
  <dcterms:modified xsi:type="dcterms:W3CDTF">2026-03-09T16:07:06Z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656535C6E8A84F20AC086C6ED946B73C_12</vt:lpwstr>
  </property>
  <property fmtid="{D5CDD505-2E9C-101B-9397-08002B2CF9AE}" pid="3" name="KSOProductBuildVer">
    <vt:lpwstr>3082-12.2.0.23196</vt:lpwstr>
  </property>
</Properties>
</file>