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08_CONTROL KILOMETRAJE_VEHI" sheetId="65" r:id="rId1"/>
  </sheets>
  <definedNames>
    <definedName name="_xlnm.Print_Area" localSheetId="0">'08_CONTROL KILOMETRAJE_VEHI'!$A$1:$M$31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<sst xmlns="http://schemas.openxmlformats.org/spreadsheetml/2006/main" count="103" uniqueCount="71">
  <si>
    <t>SECRETARIA PRESIDENCIAL DE LA MUJER</t>
  </si>
  <si>
    <t>ANEXO 6</t>
  </si>
  <si>
    <t>DIRECCIÓN ADMINISTRATIVA</t>
  </si>
  <si>
    <t>DEPARTAMENTO DE SERVICIOS GENERALES</t>
  </si>
  <si>
    <t>CONTROL DE KILOMETRAJE  VEHÍCULOS SEPREM - 2025</t>
  </si>
  <si>
    <t>SECCIÓN DE TRANSPORTES</t>
  </si>
  <si>
    <t>4ta. Calle 7-37, Zona 1, Guatemala</t>
  </si>
  <si>
    <t>PBX: 2207-9400</t>
  </si>
  <si>
    <t>www.seprem.gob.gt</t>
  </si>
  <si>
    <t>Datos Generales de Vehículos SEPREM 2025</t>
  </si>
  <si>
    <t>Registro de kilometraje - AGOSTO 2025</t>
  </si>
  <si>
    <t>No.</t>
  </si>
  <si>
    <t>Tipo</t>
  </si>
  <si>
    <t>Marca</t>
  </si>
  <si>
    <t>Línea</t>
  </si>
  <si>
    <t>Placa</t>
  </si>
  <si>
    <t>Tarjeta de responsabilidad de activos fijos                                                                       ( Trabajador Operativo)</t>
  </si>
  <si>
    <t>Fecha de Inicio</t>
  </si>
  <si>
    <t>Cuenta kilómetros Inicio</t>
  </si>
  <si>
    <t>Fecha Final</t>
  </si>
  <si>
    <t>Cuenta kilómetros Final</t>
  </si>
  <si>
    <t>Total de Kilometros en el Mes</t>
  </si>
  <si>
    <t>Microbús</t>
  </si>
  <si>
    <t>Mitsubishi</t>
  </si>
  <si>
    <t>L300</t>
  </si>
  <si>
    <t>O-042BBW</t>
  </si>
  <si>
    <t>Jorge Eric Martínez Gil</t>
  </si>
  <si>
    <t>28/08/2025</t>
  </si>
  <si>
    <t>Camioneta</t>
  </si>
  <si>
    <t>Montero GLX</t>
  </si>
  <si>
    <t>O-217BBJ</t>
  </si>
  <si>
    <t>Pick up</t>
  </si>
  <si>
    <t>Toyota</t>
  </si>
  <si>
    <t>Hi Lux</t>
  </si>
  <si>
    <t>O-218BBJ</t>
  </si>
  <si>
    <t>29/08/2025</t>
  </si>
  <si>
    <t>Automóvil</t>
  </si>
  <si>
    <t>Mazda</t>
  </si>
  <si>
    <t>323 Sedan GLX</t>
  </si>
  <si>
    <t>O-630BBF</t>
  </si>
  <si>
    <t>José René Santos Dávila</t>
  </si>
  <si>
    <t>21/08/2025</t>
  </si>
  <si>
    <t>Daihatsu</t>
  </si>
  <si>
    <t>Terios</t>
  </si>
  <si>
    <t>O-329BBH</t>
  </si>
  <si>
    <t>Yaris</t>
  </si>
  <si>
    <t>O-199BBK</t>
  </si>
  <si>
    <t>Leonel Enríque Mancilla Sequen</t>
  </si>
  <si>
    <t>18/8/2025</t>
  </si>
  <si>
    <t>O-728BBD</t>
  </si>
  <si>
    <t>O-330BBH</t>
  </si>
  <si>
    <t>Marvin Ernesto Quiroa Molina</t>
  </si>
  <si>
    <t>Hi Ace</t>
  </si>
  <si>
    <t>O-327BBH</t>
  </si>
  <si>
    <t>.</t>
  </si>
  <si>
    <t>Motocicleta</t>
  </si>
  <si>
    <t xml:space="preserve">Genesis </t>
  </si>
  <si>
    <t>HJ150-2</t>
  </si>
  <si>
    <t>MO-116CQS</t>
  </si>
  <si>
    <t>Mynor Giovanni Xirúm Sucuquí</t>
  </si>
  <si>
    <t>Suzuki</t>
  </si>
  <si>
    <t>Sport</t>
  </si>
  <si>
    <t>MO-220BKW</t>
  </si>
  <si>
    <t>27/08/2025</t>
  </si>
  <si>
    <t>O-328BBH</t>
  </si>
  <si>
    <t>Sebastian Guamuch Xiquin</t>
  </si>
  <si>
    <t>22/08/2025</t>
  </si>
  <si>
    <t>Nativa GLS 4WD</t>
  </si>
  <si>
    <t>O-667BBF</t>
  </si>
  <si>
    <t>Registro de kilometraje _Movimiento de la Flotilla de SEPREM_TOTAL</t>
  </si>
  <si>
    <r>
      <rPr>
        <b/>
        <sz val="11"/>
        <color theme="1"/>
        <rFont val="Calibri"/>
        <charset val="134"/>
        <scheme val="minor"/>
      </rPr>
      <t xml:space="preserve">OBSERVACIONES: </t>
    </r>
    <r>
      <rPr>
        <sz val="11"/>
        <color theme="1"/>
        <rFont val="Calibri"/>
        <charset val="134"/>
        <scheme val="minor"/>
      </rPr>
      <t>El vehículo de placa: O-630BBF, esta al manejo del señor José Domingo Ajú Pol, por motivos de contratación en el renglon 029. El vehículo de placa: O-217BBJ, O-667BBF, O-328BBH esta al manejo del señor Celso Nazario Escalante Aguilar, por motivos de contratación en el renglon 029 y disposición de la Autoridad Maxima.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</si>
</sst>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8">
    <font>
      <sz val="11"/>
      <color theme="1"/>
      <name val="Calibri"/>
      <charset val="134"/>
      <scheme val="minor"/>
    </font>
    <font>
      <b/>
      <sz val="16"/>
      <color theme="1"/>
      <name val="Arial Black"/>
      <charset val="134"/>
    </font>
    <font>
      <b/>
      <sz val="28"/>
      <color theme="1"/>
      <name val="Arial Black"/>
      <charset val="134"/>
    </font>
    <font>
      <b/>
      <sz val="12"/>
      <color theme="1"/>
      <name val="Calibri"/>
      <charset val="134"/>
      <scheme val="minor"/>
    </font>
    <font>
      <b/>
      <sz val="22"/>
      <color theme="1"/>
      <name val="Arial Black"/>
      <charset val="134"/>
    </font>
    <font>
      <sz val="12"/>
      <color theme="1"/>
      <name val="Arial"/>
      <charset val="134"/>
    </font>
    <font>
      <sz val="35"/>
      <color theme="1"/>
      <name val="Arial Black"/>
      <charset val="134"/>
    </font>
    <font>
      <b/>
      <sz val="12"/>
      <color theme="1"/>
      <name val="Arial"/>
      <charset val="134"/>
    </font>
    <font>
      <b/>
      <sz val="18"/>
      <color theme="1"/>
      <name val="Arial Black"/>
      <charset val="134"/>
    </font>
    <font>
      <sz val="18"/>
      <color theme="1"/>
      <name val="Arial Black"/>
      <charset val="134"/>
    </font>
    <font>
      <b/>
      <sz val="10"/>
      <color theme="0"/>
      <name val="Arial"/>
      <charset val="134"/>
    </font>
    <font>
      <sz val="8"/>
      <name val="Arial"/>
      <charset val="134"/>
    </font>
    <font>
      <b/>
      <sz val="8"/>
      <name val="Arial"/>
      <charset val="134"/>
    </font>
    <font>
      <sz val="10"/>
      <name val="Arial"/>
      <charset val="134"/>
    </font>
    <font>
      <sz val="11"/>
      <color theme="1"/>
      <name val="Arial Black"/>
      <charset val="134"/>
    </font>
    <font>
      <b/>
      <sz val="11"/>
      <color theme="1"/>
      <name val="Calibri"/>
      <charset val="134"/>
      <scheme val="minor"/>
    </font>
    <font>
      <b/>
      <sz val="35"/>
      <name val="Arial Black"/>
      <charset val="134"/>
    </font>
    <font>
      <b/>
      <sz val="14"/>
      <name val="Arial Black"/>
      <charset val="134"/>
    </font>
    <font>
      <b/>
      <i/>
      <sz val="30"/>
      <name val="Arial Blac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0"/>
      </right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auto="1"/>
      </top>
      <bottom style="thin">
        <color auto="1"/>
      </bottom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theme="0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8" fillId="9" borderId="25" applyNumberFormat="0" applyAlignment="0" applyProtection="0">
      <alignment vertical="center"/>
    </xf>
    <xf numFmtId="0" fontId="29" fillId="9" borderId="24" applyNumberFormat="0" applyAlignment="0" applyProtection="0">
      <alignment vertical="center"/>
    </xf>
    <xf numFmtId="0" fontId="30" fillId="10" borderId="26" applyNumberFormat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</cellStyleXfs>
  <cellXfs count="63">
    <xf numFmtId="0" fontId="0" fillId="0" borderId="0" xfId="0"/>
    <xf numFmtId="0" fontId="0" fillId="2" borderId="0" xfId="0" applyFill="1"/>
    <xf numFmtId="0" fontId="1" fillId="2" borderId="0" xfId="0" applyFont="1" applyFill="1" applyAlignment="1"/>
    <xf numFmtId="0" fontId="2" fillId="2" borderId="0" xfId="0" applyFont="1" applyFill="1" applyAlignment="1">
      <alignment vertical="top"/>
    </xf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1" fontId="11" fillId="0" borderId="9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3" fillId="0" borderId="12" xfId="0" applyFont="1" applyFill="1" applyBorder="1" applyAlignment="1">
      <alignment vertical="center"/>
    </xf>
    <xf numFmtId="58" fontId="0" fillId="0" borderId="13" xfId="0" applyNumberFormat="1" applyBorder="1" applyAlignment="1">
      <alignment horizontal="center"/>
    </xf>
    <xf numFmtId="1" fontId="11" fillId="0" borderId="13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vertical="center" wrapText="1"/>
    </xf>
    <xf numFmtId="0" fontId="13" fillId="0" borderId="14" xfId="0" applyFont="1" applyFill="1" applyBorder="1" applyAlignment="1">
      <alignment vertical="center"/>
    </xf>
    <xf numFmtId="0" fontId="11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4" xfId="0" applyFont="1" applyFill="1" applyBorder="1"/>
    <xf numFmtId="0" fontId="11" fillId="6" borderId="11" xfId="0" applyFont="1" applyFill="1" applyBorder="1" applyAlignment="1">
      <alignment horizontal="left" vertical="center" wrapText="1"/>
    </xf>
    <xf numFmtId="0" fontId="12" fillId="6" borderId="11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vertical="center"/>
    </xf>
    <xf numFmtId="0" fontId="13" fillId="0" borderId="14" xfId="0" applyFont="1" applyFill="1" applyBorder="1" applyAlignment="1">
      <alignment horizontal="left" vertical="center"/>
    </xf>
    <xf numFmtId="1" fontId="11" fillId="0" borderId="16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3" fillId="0" borderId="18" xfId="0" applyFont="1" applyFill="1" applyBorder="1"/>
    <xf numFmtId="0" fontId="14" fillId="2" borderId="1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right" vertical="center"/>
    </xf>
    <xf numFmtId="0" fontId="15" fillId="2" borderId="19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/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/>
    </xf>
    <xf numFmtId="58" fontId="0" fillId="0" borderId="11" xfId="0" applyNumberFormat="1" applyBorder="1" applyAlignment="1">
      <alignment horizontal="center"/>
    </xf>
    <xf numFmtId="0" fontId="0" fillId="0" borderId="14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58" fontId="0" fillId="0" borderId="11" xfId="0" applyNumberFormat="1" applyFill="1" applyBorder="1" applyAlignment="1">
      <alignment horizontal="center"/>
    </xf>
    <xf numFmtId="0" fontId="14" fillId="2" borderId="3" xfId="0" applyFont="1" applyFill="1" applyBorder="1" applyAlignment="1">
      <alignment horizontal="right" vertical="center"/>
    </xf>
    <xf numFmtId="0" fontId="15" fillId="2" borderId="3" xfId="0" applyFont="1" applyFill="1" applyBorder="1" applyAlignment="1">
      <alignment horizontal="center" vertic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364435</xdr:colOff>
      <xdr:row>9</xdr:row>
      <xdr:rowOff>33131</xdr:rowOff>
    </xdr:from>
    <xdr:to>
      <xdr:col>2</xdr:col>
      <xdr:colOff>506675</xdr:colOff>
      <xdr:row>10</xdr:row>
      <xdr:rowOff>11541</xdr:rowOff>
    </xdr:to>
    <xdr:pic>
      <xdr:nvPicPr>
        <xdr:cNvPr id="2" name="Imagen 1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1861820"/>
          <a:ext cx="761365" cy="168910"/>
        </a:xfrm>
        <a:prstGeom prst="rect">
          <a:avLst/>
        </a:prstGeom>
      </xdr:spPr>
    </xdr:pic>
    <xdr:clientData/>
  </xdr:twoCellAnchor>
  <xdr:twoCellAnchor editAs="oneCell">
    <xdr:from>
      <xdr:col>8</xdr:col>
      <xdr:colOff>1256136</xdr:colOff>
      <xdr:row>2</xdr:row>
      <xdr:rowOff>110113</xdr:rowOff>
    </xdr:from>
    <xdr:to>
      <xdr:col>11</xdr:col>
      <xdr:colOff>1118341</xdr:colOff>
      <xdr:row>10</xdr:row>
      <xdr:rowOff>59313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6175" y="538480"/>
          <a:ext cx="3710305" cy="1539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X31"/>
  <sheetViews>
    <sheetView tabSelected="1" zoomScale="85" zoomScaleNormal="85" topLeftCell="C1" workbookViewId="0">
      <selection activeCell="F37" sqref="F37"/>
    </sheetView>
  </sheetViews>
  <sheetFormatPr defaultColWidth="11" defaultRowHeight="15"/>
  <cols>
    <col min="1" max="1" width="4.14285714285714" style="1" customWidth="1"/>
    <col min="2" max="2" width="9.28571428571429" style="1" customWidth="1"/>
    <col min="3" max="3" width="13.5714285714286" style="1" customWidth="1"/>
    <col min="4" max="4" width="15.1428571428571" style="1" customWidth="1"/>
    <col min="5" max="5" width="13.7809523809524" style="1" customWidth="1"/>
    <col min="6" max="6" width="13.7142857142857" style="1" customWidth="1"/>
    <col min="7" max="7" width="27.2857142857143" style="1" customWidth="1"/>
    <col min="8" max="8" width="15.7142857142857" style="1" customWidth="1"/>
    <col min="9" max="9" width="19.8571428571429" style="1" customWidth="1"/>
    <col min="10" max="10" width="19" style="1" customWidth="1"/>
    <col min="11" max="11" width="18.8571428571429" style="1" customWidth="1"/>
    <col min="12" max="12" width="17.1428571428571" style="1" customWidth="1"/>
    <col min="13" max="13" width="5.71428571428571" style="1" customWidth="1"/>
    <col min="14" max="16384" width="11.4285714285714" style="1"/>
  </cols>
  <sheetData>
    <row r="2" ht="18.75" customHeight="1" spans="2:14">
      <c r="B2" s="2" t="s">
        <v>0</v>
      </c>
      <c r="C2" s="2"/>
      <c r="D2" s="2"/>
      <c r="E2" s="2"/>
      <c r="F2" s="2"/>
      <c r="G2" s="2"/>
      <c r="H2" s="3"/>
      <c r="I2" s="3"/>
      <c r="J2" s="3"/>
      <c r="K2" s="49"/>
      <c r="L2" s="50" t="s">
        <v>1</v>
      </c>
      <c r="M2" s="49"/>
      <c r="N2" s="51"/>
    </row>
    <row r="3" customHeight="1" spans="2:13">
      <c r="B3" s="2"/>
      <c r="C3" s="2"/>
      <c r="D3" s="2"/>
      <c r="E3" s="2"/>
      <c r="F3" s="2"/>
      <c r="G3" s="2"/>
      <c r="H3" s="3"/>
      <c r="I3" s="3"/>
      <c r="J3" s="3"/>
      <c r="K3" s="49"/>
      <c r="L3" s="49"/>
      <c r="M3" s="49"/>
    </row>
    <row r="4" ht="15.75" customHeight="1" spans="2:13">
      <c r="B4" s="4" t="s">
        <v>2</v>
      </c>
      <c r="D4" s="5"/>
      <c r="E4" s="5"/>
      <c r="F4" s="5"/>
      <c r="G4" s="3"/>
      <c r="H4" s="3"/>
      <c r="I4" s="3"/>
      <c r="J4" s="3"/>
      <c r="K4" s="5"/>
      <c r="L4" s="49"/>
      <c r="M4" s="49"/>
    </row>
    <row r="5" ht="15.75" customHeight="1" spans="2:13">
      <c r="B5" s="4" t="s">
        <v>3</v>
      </c>
      <c r="D5" s="5"/>
      <c r="E5" s="5"/>
      <c r="F5" s="6" t="s">
        <v>4</v>
      </c>
      <c r="G5" s="6"/>
      <c r="H5" s="6"/>
      <c r="I5" s="6"/>
      <c r="J5" s="5"/>
      <c r="K5" s="5"/>
      <c r="L5" s="49"/>
      <c r="M5" s="49"/>
    </row>
    <row r="6" ht="15.75" customHeight="1" spans="2:13">
      <c r="B6" s="4" t="s">
        <v>5</v>
      </c>
      <c r="D6" s="5"/>
      <c r="E6" s="5"/>
      <c r="F6" s="6"/>
      <c r="G6" s="6"/>
      <c r="H6" s="6"/>
      <c r="I6" s="6"/>
      <c r="J6" s="5"/>
      <c r="K6" s="5"/>
      <c r="L6" s="49"/>
      <c r="M6" s="49"/>
    </row>
    <row r="7" customHeight="1" spans="2:13">
      <c r="B7" s="7" t="s">
        <v>6</v>
      </c>
      <c r="D7" s="5"/>
      <c r="E7" s="5"/>
      <c r="F7" s="6"/>
      <c r="G7" s="6"/>
      <c r="H7" s="6"/>
      <c r="I7" s="6"/>
      <c r="J7" s="5"/>
      <c r="K7" s="5"/>
      <c r="L7" s="49"/>
      <c r="M7" s="49"/>
    </row>
    <row r="8" ht="16.5" customHeight="1" spans="2:14">
      <c r="B8" s="7" t="s">
        <v>7</v>
      </c>
      <c r="C8" s="8"/>
      <c r="D8" s="5"/>
      <c r="E8" s="5"/>
      <c r="F8" s="6"/>
      <c r="G8" s="6"/>
      <c r="H8" s="6"/>
      <c r="I8" s="6"/>
      <c r="J8" s="5"/>
      <c r="K8" s="5"/>
      <c r="L8" s="49"/>
      <c r="M8" s="49"/>
      <c r="N8" s="8"/>
    </row>
    <row r="9" ht="16.5" customHeight="1" spans="2:14">
      <c r="B9" s="9" t="s">
        <v>8</v>
      </c>
      <c r="C9" s="8"/>
      <c r="D9" s="5"/>
      <c r="E9" s="5"/>
      <c r="F9" s="6"/>
      <c r="G9" s="6"/>
      <c r="H9" s="6"/>
      <c r="I9" s="6"/>
      <c r="J9" s="5"/>
      <c r="K9" s="5"/>
      <c r="L9" s="49"/>
      <c r="M9" s="49"/>
      <c r="N9" s="8"/>
    </row>
    <row r="10" customHeight="1" spans="6:10">
      <c r="F10" s="5"/>
      <c r="G10" s="5"/>
      <c r="H10" s="5"/>
      <c r="I10" s="5"/>
      <c r="J10" s="5"/>
    </row>
    <row r="11" customHeight="1" spans="7:10">
      <c r="G11" s="3"/>
      <c r="H11" s="3"/>
      <c r="I11" s="3"/>
      <c r="J11" s="3"/>
    </row>
    <row r="12" ht="46.5" customHeight="1" spans="2:12">
      <c r="B12" s="10" t="s">
        <v>9</v>
      </c>
      <c r="C12" s="11"/>
      <c r="D12" s="11"/>
      <c r="E12" s="11"/>
      <c r="F12" s="11"/>
      <c r="G12" s="12"/>
      <c r="H12" s="13" t="s">
        <v>10</v>
      </c>
      <c r="I12" s="52"/>
      <c r="J12" s="52"/>
      <c r="K12" s="52"/>
      <c r="L12" s="53"/>
    </row>
    <row r="13" ht="47.25" customHeight="1" spans="2:12">
      <c r="B13" s="14" t="s">
        <v>11</v>
      </c>
      <c r="C13" s="15" t="s">
        <v>12</v>
      </c>
      <c r="D13" s="15" t="s">
        <v>13</v>
      </c>
      <c r="E13" s="15" t="s">
        <v>14</v>
      </c>
      <c r="F13" s="16" t="s">
        <v>15</v>
      </c>
      <c r="G13" s="17" t="s">
        <v>16</v>
      </c>
      <c r="H13" s="18" t="s">
        <v>17</v>
      </c>
      <c r="I13" s="54" t="s">
        <v>18</v>
      </c>
      <c r="J13" s="54" t="s">
        <v>19</v>
      </c>
      <c r="K13" s="54" t="s">
        <v>20</v>
      </c>
      <c r="L13" s="55" t="s">
        <v>21</v>
      </c>
    </row>
    <row r="14" spans="2:12">
      <c r="B14" s="19">
        <v>1</v>
      </c>
      <c r="C14" s="20" t="s">
        <v>22</v>
      </c>
      <c r="D14" s="21" t="s">
        <v>23</v>
      </c>
      <c r="E14" s="22" t="s">
        <v>24</v>
      </c>
      <c r="F14" s="23" t="s">
        <v>25</v>
      </c>
      <c r="G14" s="24" t="s">
        <v>26</v>
      </c>
      <c r="H14" s="25">
        <v>45785</v>
      </c>
      <c r="I14" s="56">
        <v>225573</v>
      </c>
      <c r="J14" s="57" t="s">
        <v>27</v>
      </c>
      <c r="K14" s="56">
        <v>225960</v>
      </c>
      <c r="L14" s="58">
        <f t="shared" ref="L14:L26" si="0">K14-I14</f>
        <v>387</v>
      </c>
    </row>
    <row r="15" spans="2:12">
      <c r="B15" s="26">
        <v>2</v>
      </c>
      <c r="C15" s="27" t="s">
        <v>28</v>
      </c>
      <c r="D15" s="23" t="s">
        <v>23</v>
      </c>
      <c r="E15" s="28" t="s">
        <v>29</v>
      </c>
      <c r="F15" s="23" t="s">
        <v>30</v>
      </c>
      <c r="G15" s="29" t="s">
        <v>26</v>
      </c>
      <c r="H15" s="25">
        <v>45969</v>
      </c>
      <c r="I15" s="59">
        <v>226719</v>
      </c>
      <c r="J15" s="60">
        <v>45969</v>
      </c>
      <c r="K15" s="59">
        <v>226727</v>
      </c>
      <c r="L15" s="58">
        <f t="shared" si="0"/>
        <v>8</v>
      </c>
    </row>
    <row r="16" spans="2:24">
      <c r="B16" s="26">
        <v>3</v>
      </c>
      <c r="C16" s="30" t="s">
        <v>31</v>
      </c>
      <c r="D16" s="23" t="s">
        <v>32</v>
      </c>
      <c r="E16" s="28" t="s">
        <v>33</v>
      </c>
      <c r="F16" s="31" t="s">
        <v>34</v>
      </c>
      <c r="G16" s="32" t="s">
        <v>26</v>
      </c>
      <c r="H16" s="25">
        <v>45665</v>
      </c>
      <c r="I16" s="56">
        <v>256945</v>
      </c>
      <c r="J16" s="57" t="s">
        <v>35</v>
      </c>
      <c r="K16" s="56">
        <v>258067</v>
      </c>
      <c r="L16" s="58">
        <f t="shared" si="0"/>
        <v>1122</v>
      </c>
      <c r="V16" s="1">
        <v>166065</v>
      </c>
      <c r="W16" s="1">
        <v>166073</v>
      </c>
      <c r="X16" s="1">
        <f t="shared" ref="X16:X37" si="1">W16-V16</f>
        <v>8</v>
      </c>
    </row>
    <row r="17" spans="2:24">
      <c r="B17" s="26">
        <v>4</v>
      </c>
      <c r="C17" s="27" t="s">
        <v>36</v>
      </c>
      <c r="D17" s="23" t="s">
        <v>37</v>
      </c>
      <c r="E17" s="28" t="s">
        <v>38</v>
      </c>
      <c r="F17" s="31" t="s">
        <v>39</v>
      </c>
      <c r="G17" s="24" t="s">
        <v>40</v>
      </c>
      <c r="H17" s="25">
        <v>45665</v>
      </c>
      <c r="I17" s="56">
        <v>301432</v>
      </c>
      <c r="J17" s="60" t="s">
        <v>41</v>
      </c>
      <c r="K17" s="56">
        <v>301544</v>
      </c>
      <c r="L17" s="58">
        <f t="shared" si="0"/>
        <v>112</v>
      </c>
      <c r="V17" s="1">
        <f t="shared" ref="V17:V37" si="2">W16</f>
        <v>166073</v>
      </c>
      <c r="W17" s="1">
        <v>166086</v>
      </c>
      <c r="X17" s="1">
        <f t="shared" si="1"/>
        <v>13</v>
      </c>
    </row>
    <row r="18" spans="2:24">
      <c r="B18" s="26">
        <v>5</v>
      </c>
      <c r="C18" s="33" t="s">
        <v>28</v>
      </c>
      <c r="D18" s="34" t="s">
        <v>42</v>
      </c>
      <c r="E18" s="35" t="s">
        <v>43</v>
      </c>
      <c r="F18" s="36" t="s">
        <v>44</v>
      </c>
      <c r="G18" s="24" t="s">
        <v>40</v>
      </c>
      <c r="H18" s="25">
        <v>45665</v>
      </c>
      <c r="I18" s="56">
        <v>166455</v>
      </c>
      <c r="J18" s="60" t="s">
        <v>35</v>
      </c>
      <c r="K18" s="56">
        <v>166724</v>
      </c>
      <c r="L18" s="58">
        <f t="shared" si="0"/>
        <v>269</v>
      </c>
      <c r="V18" s="1">
        <f t="shared" si="2"/>
        <v>166086</v>
      </c>
      <c r="W18" s="1">
        <v>166101</v>
      </c>
      <c r="X18" s="1">
        <f t="shared" si="1"/>
        <v>15</v>
      </c>
    </row>
    <row r="19" spans="2:24">
      <c r="B19" s="26">
        <v>6</v>
      </c>
      <c r="C19" s="33" t="s">
        <v>36</v>
      </c>
      <c r="D19" s="34" t="s">
        <v>32</v>
      </c>
      <c r="E19" s="35" t="s">
        <v>45</v>
      </c>
      <c r="F19" s="36" t="s">
        <v>46</v>
      </c>
      <c r="G19" s="29" t="s">
        <v>47</v>
      </c>
      <c r="H19" s="25" t="s">
        <v>48</v>
      </c>
      <c r="I19" s="56">
        <v>331950</v>
      </c>
      <c r="J19" s="57" t="s">
        <v>35</v>
      </c>
      <c r="K19" s="56">
        <v>332129</v>
      </c>
      <c r="L19" s="58">
        <f t="shared" si="0"/>
        <v>179</v>
      </c>
      <c r="V19" s="1">
        <f t="shared" si="2"/>
        <v>166101</v>
      </c>
      <c r="W19" s="1">
        <v>166108</v>
      </c>
      <c r="X19" s="1">
        <f t="shared" si="1"/>
        <v>7</v>
      </c>
    </row>
    <row r="20" spans="2:24">
      <c r="B20" s="26">
        <v>7</v>
      </c>
      <c r="C20" s="33" t="s">
        <v>31</v>
      </c>
      <c r="D20" s="34" t="s">
        <v>32</v>
      </c>
      <c r="E20" s="35" t="s">
        <v>33</v>
      </c>
      <c r="F20" s="36" t="s">
        <v>49</v>
      </c>
      <c r="G20" s="37" t="s">
        <v>47</v>
      </c>
      <c r="H20" s="25">
        <v>45665</v>
      </c>
      <c r="I20" s="56">
        <v>278765</v>
      </c>
      <c r="J20" s="57" t="s">
        <v>27</v>
      </c>
      <c r="K20" s="56">
        <v>279522</v>
      </c>
      <c r="L20" s="58">
        <f t="shared" si="0"/>
        <v>757</v>
      </c>
      <c r="V20" s="1">
        <f t="shared" si="2"/>
        <v>166108</v>
      </c>
      <c r="W20" s="1">
        <v>166123</v>
      </c>
      <c r="X20" s="1">
        <f t="shared" si="1"/>
        <v>15</v>
      </c>
    </row>
    <row r="21" spans="2:24">
      <c r="B21" s="26">
        <v>8</v>
      </c>
      <c r="C21" s="33" t="s">
        <v>28</v>
      </c>
      <c r="D21" s="34" t="s">
        <v>42</v>
      </c>
      <c r="E21" s="35" t="s">
        <v>43</v>
      </c>
      <c r="F21" s="36" t="s">
        <v>50</v>
      </c>
      <c r="G21" s="38" t="s">
        <v>51</v>
      </c>
      <c r="H21" s="25">
        <v>45785</v>
      </c>
      <c r="I21" s="59">
        <v>218488</v>
      </c>
      <c r="J21" s="60" t="s">
        <v>35</v>
      </c>
      <c r="K21" s="59">
        <v>218778</v>
      </c>
      <c r="L21" s="58">
        <f t="shared" si="0"/>
        <v>290</v>
      </c>
      <c r="V21" s="1">
        <f t="shared" si="2"/>
        <v>166123</v>
      </c>
      <c r="W21" s="1">
        <v>166150</v>
      </c>
      <c r="X21" s="1">
        <f t="shared" si="1"/>
        <v>27</v>
      </c>
    </row>
    <row r="22" spans="2:24">
      <c r="B22" s="26">
        <v>9</v>
      </c>
      <c r="C22" s="33" t="s">
        <v>22</v>
      </c>
      <c r="D22" s="34" t="s">
        <v>32</v>
      </c>
      <c r="E22" s="35" t="s">
        <v>52</v>
      </c>
      <c r="F22" s="36" t="s">
        <v>53</v>
      </c>
      <c r="G22" s="29" t="s">
        <v>51</v>
      </c>
      <c r="H22" s="25">
        <v>45665</v>
      </c>
      <c r="I22" s="56">
        <v>128306</v>
      </c>
      <c r="J22" s="57" t="s">
        <v>35</v>
      </c>
      <c r="K22" s="56">
        <v>129162</v>
      </c>
      <c r="L22" s="58">
        <f t="shared" si="0"/>
        <v>856</v>
      </c>
      <c r="N22" s="1" t="s">
        <v>54</v>
      </c>
      <c r="V22" s="1">
        <f t="shared" si="2"/>
        <v>166150</v>
      </c>
      <c r="W22" s="1">
        <v>166158</v>
      </c>
      <c r="X22" s="1">
        <f t="shared" si="1"/>
        <v>8</v>
      </c>
    </row>
    <row r="23" spans="2:24">
      <c r="B23" s="26">
        <v>10</v>
      </c>
      <c r="C23" s="33" t="s">
        <v>55</v>
      </c>
      <c r="D23" s="34" t="s">
        <v>56</v>
      </c>
      <c r="E23" s="35" t="s">
        <v>57</v>
      </c>
      <c r="F23" s="36" t="s">
        <v>58</v>
      </c>
      <c r="G23" s="29" t="s">
        <v>59</v>
      </c>
      <c r="H23" s="25">
        <v>45665</v>
      </c>
      <c r="I23" s="56">
        <v>14570</v>
      </c>
      <c r="J23" s="57" t="s">
        <v>35</v>
      </c>
      <c r="K23" s="56">
        <v>14659</v>
      </c>
      <c r="L23" s="58">
        <f t="shared" si="0"/>
        <v>89</v>
      </c>
      <c r="V23" s="1">
        <f t="shared" si="2"/>
        <v>166158</v>
      </c>
      <c r="W23" s="1">
        <v>166167</v>
      </c>
      <c r="X23" s="1">
        <f t="shared" si="1"/>
        <v>9</v>
      </c>
    </row>
    <row r="24" spans="2:24">
      <c r="B24" s="26">
        <v>11</v>
      </c>
      <c r="C24" s="33" t="s">
        <v>55</v>
      </c>
      <c r="D24" s="34" t="s">
        <v>60</v>
      </c>
      <c r="E24" s="35" t="s">
        <v>61</v>
      </c>
      <c r="F24" s="36" t="s">
        <v>62</v>
      </c>
      <c r="G24" s="29" t="s">
        <v>59</v>
      </c>
      <c r="H24" s="25">
        <v>45665</v>
      </c>
      <c r="I24" s="56">
        <v>31718</v>
      </c>
      <c r="J24" s="57" t="s">
        <v>63</v>
      </c>
      <c r="K24" s="56">
        <v>32285</v>
      </c>
      <c r="L24" s="58">
        <f t="shared" si="0"/>
        <v>567</v>
      </c>
      <c r="V24" s="1">
        <f t="shared" si="2"/>
        <v>166167</v>
      </c>
      <c r="W24" s="1">
        <v>166168</v>
      </c>
      <c r="X24" s="1">
        <f t="shared" si="1"/>
        <v>1</v>
      </c>
    </row>
    <row r="25" spans="2:24">
      <c r="B25" s="26">
        <v>12</v>
      </c>
      <c r="C25" s="33" t="s">
        <v>28</v>
      </c>
      <c r="D25" s="34" t="s">
        <v>42</v>
      </c>
      <c r="E25" s="35" t="s">
        <v>43</v>
      </c>
      <c r="F25" s="34" t="s">
        <v>64</v>
      </c>
      <c r="G25" s="29" t="s">
        <v>65</v>
      </c>
      <c r="H25" s="25">
        <v>45665</v>
      </c>
      <c r="I25" s="59">
        <v>197746</v>
      </c>
      <c r="J25" s="57" t="s">
        <v>66</v>
      </c>
      <c r="K25" s="59">
        <v>198843</v>
      </c>
      <c r="L25" s="58">
        <f t="shared" si="0"/>
        <v>1097</v>
      </c>
      <c r="V25" s="1">
        <f t="shared" si="2"/>
        <v>166168</v>
      </c>
      <c r="W25" s="1">
        <v>166172</v>
      </c>
      <c r="X25" s="1">
        <f t="shared" si="1"/>
        <v>4</v>
      </c>
    </row>
    <row r="26" ht="15.75" spans="2:24">
      <c r="B26" s="39">
        <v>13</v>
      </c>
      <c r="C26" s="40" t="s">
        <v>28</v>
      </c>
      <c r="D26" s="41" t="s">
        <v>23</v>
      </c>
      <c r="E26" s="42" t="s">
        <v>67</v>
      </c>
      <c r="F26" s="41" t="s">
        <v>68</v>
      </c>
      <c r="G26" s="43" t="s">
        <v>65</v>
      </c>
      <c r="H26" s="25">
        <v>45665</v>
      </c>
      <c r="I26" s="59">
        <v>371728</v>
      </c>
      <c r="J26" s="57" t="s">
        <v>41</v>
      </c>
      <c r="K26" s="59">
        <v>373062</v>
      </c>
      <c r="L26" s="58">
        <f t="shared" si="0"/>
        <v>1334</v>
      </c>
      <c r="V26" s="1">
        <f t="shared" si="2"/>
        <v>166172</v>
      </c>
      <c r="W26" s="1">
        <v>166177</v>
      </c>
      <c r="X26" s="1">
        <f t="shared" si="1"/>
        <v>5</v>
      </c>
    </row>
    <row r="27" ht="25.5" customHeight="1" spans="2:24">
      <c r="B27" s="44" t="s">
        <v>69</v>
      </c>
      <c r="C27" s="45"/>
      <c r="D27" s="45"/>
      <c r="E27" s="45"/>
      <c r="F27" s="45"/>
      <c r="G27" s="45"/>
      <c r="H27" s="45"/>
      <c r="I27" s="45"/>
      <c r="J27" s="45"/>
      <c r="K27" s="61"/>
      <c r="L27" s="62">
        <f>SUM(L14:L26)</f>
        <v>7067</v>
      </c>
      <c r="V27" s="1">
        <f t="shared" si="2"/>
        <v>166177</v>
      </c>
      <c r="W27" s="1">
        <v>224322</v>
      </c>
      <c r="X27" s="1">
        <f t="shared" si="1"/>
        <v>58145</v>
      </c>
    </row>
    <row r="28" customHeight="1" spans="2:24">
      <c r="B28" s="46" t="s">
        <v>70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V28" s="1">
        <f t="shared" si="2"/>
        <v>224322</v>
      </c>
      <c r="W28" s="1">
        <v>224413</v>
      </c>
      <c r="X28" s="1">
        <f t="shared" si="1"/>
        <v>91</v>
      </c>
    </row>
    <row r="29" spans="2:24"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V29" s="1">
        <f t="shared" si="2"/>
        <v>224413</v>
      </c>
      <c r="W29" s="1">
        <v>224519</v>
      </c>
      <c r="X29" s="1">
        <f t="shared" si="1"/>
        <v>106</v>
      </c>
    </row>
    <row r="30" spans="2:24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V30" s="1">
        <f t="shared" si="2"/>
        <v>224519</v>
      </c>
      <c r="W30" s="1">
        <v>224621</v>
      </c>
      <c r="X30" s="1">
        <f t="shared" si="1"/>
        <v>102</v>
      </c>
    </row>
    <row r="31" spans="2:24">
      <c r="B31" s="48"/>
      <c r="V31" s="1">
        <f t="shared" si="2"/>
        <v>224621</v>
      </c>
      <c r="W31" s="1">
        <v>224700</v>
      </c>
      <c r="X31" s="1">
        <f t="shared" si="1"/>
        <v>79</v>
      </c>
    </row>
  </sheetData>
  <mergeCells count="6">
    <mergeCell ref="B12:G12"/>
    <mergeCell ref="H12:L12"/>
    <mergeCell ref="B27:K27"/>
    <mergeCell ref="B2:G3"/>
    <mergeCell ref="F5:I9"/>
    <mergeCell ref="B28:L30"/>
  </mergeCells>
  <printOptions horizontalCentered="1" verticalCentered="1"/>
  <pageMargins left="0.31496062992126" right="0.31496062992126" top="0.31496062992126" bottom="0.31496062992126" header="0.31496062992126" footer="0.31496062992126"/>
  <pageSetup paperSize="1" scale="6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08_CONTROL KILOMETRAJE_VEHI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Armando Aguilar Morán</dc:creator>
  <cp:lastModifiedBy>silvia.muralles</cp:lastModifiedBy>
  <dcterms:created xsi:type="dcterms:W3CDTF">2020-02-13T14:17:00Z</dcterms:created>
  <cp:lastPrinted>2025-02-07T21:41:00Z</cp:lastPrinted>
  <dcterms:modified xsi:type="dcterms:W3CDTF">2026-01-05T18:32:38Z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DCE7D7BA2530434F84DCC7F28AE42310_13</vt:lpwstr>
  </property>
  <property fmtid="{D5CDD505-2E9C-101B-9397-08002B2CF9AE}" pid="3" name="KSOProductBuildVer">
    <vt:lpwstr>2058-12.2.0.23196</vt:lpwstr>
  </property>
</Properties>
</file>