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brenda.valdez\Desktop\INFORMACION PUB 23\JULIO 2023\"/>
    </mc:Choice>
  </mc:AlternateContent>
  <xr:revisionPtr revIDLastSave="0" documentId="13_ncr:1_{DA90FAC0-604C-41B9-8195-01D1289CFE03}" xr6:coauthVersionLast="47" xr6:coauthVersionMax="47" xr10:uidLastSave="{00000000-0000-0000-0000-000000000000}"/>
  <bookViews>
    <workbookView xWindow="-120" yWindow="-120" windowWidth="29040" windowHeight="15720" xr2:uid="{517DAE9F-A35C-43FB-A23C-535666EAAC4B}"/>
  </bookViews>
  <sheets>
    <sheet name="Numeral 11, Bienes y Servicios" sheetId="1" r:id="rId1"/>
    <sheet name="Hoj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1" i="1" l="1"/>
  <c r="C186" i="1"/>
  <c r="C106" i="1"/>
  <c r="C111" i="1"/>
  <c r="C101" i="1"/>
  <c r="C91" i="1"/>
  <c r="C96" i="1"/>
  <c r="D231" i="1"/>
  <c r="C211" i="1"/>
  <c r="C51" i="1"/>
  <c r="C81" i="1"/>
  <c r="C86" i="1"/>
  <c r="C76" i="1"/>
  <c r="C66" i="1"/>
  <c r="C121" i="1"/>
  <c r="C116" i="1"/>
  <c r="C146" i="1"/>
  <c r="C126" i="1"/>
  <c r="C131" i="1"/>
  <c r="C45" i="1"/>
  <c r="C161" i="1"/>
  <c r="C201" i="1"/>
  <c r="C136" i="1"/>
  <c r="C71" i="1"/>
  <c r="C206" i="1"/>
  <c r="C196" i="1"/>
  <c r="C166" i="1"/>
  <c r="C171" i="1"/>
  <c r="C39" i="1" l="1"/>
  <c r="C46" i="1"/>
  <c r="C56" i="1"/>
  <c r="C29" i="1"/>
  <c r="C24" i="1"/>
  <c r="C178" i="1"/>
  <c r="C226" i="1"/>
  <c r="C221" i="1"/>
  <c r="C216" i="1"/>
  <c r="C156" i="1"/>
  <c r="C151" i="1"/>
  <c r="C141" i="1"/>
  <c r="C61" i="1"/>
  <c r="C17" i="1"/>
  <c r="C231" i="1"/>
  <c r="F231" i="1" s="1"/>
</calcChain>
</file>

<file path=xl/sharedStrings.xml><?xml version="1.0" encoding="utf-8"?>
<sst xmlns="http://schemas.openxmlformats.org/spreadsheetml/2006/main" count="1009" uniqueCount="244">
  <si>
    <t>Secretaría Presidencial de la Mujer -Seprem-</t>
  </si>
  <si>
    <t>Horario de Atención: 8:00 a 16:30 hrs.</t>
  </si>
  <si>
    <t>Telefono: 2207-9400</t>
  </si>
  <si>
    <t>Dirección: 4ta. Calle 7-37 zona 1, Guatemala</t>
  </si>
  <si>
    <t>Responsable Actualización de Datos:  Licda. Brenda Lily Valdez Padilla</t>
  </si>
  <si>
    <t>Articulo 10, numeral 11, Ley de Acceso a la Información Pública</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</si>
  <si>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</si>
  <si>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MODALIDAD DE CONTRATACIÓN</t>
  </si>
  <si>
    <t>MONTO TOTAL</t>
  </si>
  <si>
    <t>PRECIO UNITARIO</t>
  </si>
  <si>
    <t>UNIDADES</t>
  </si>
  <si>
    <t>RENGLÓN PRESUPUESTARIO</t>
  </si>
  <si>
    <t>CARACTERÍSTICAS DEL PROVEEDOR</t>
  </si>
  <si>
    <t>DETALLES DEL PROCESO DE ADJUDICACIÓN</t>
  </si>
  <si>
    <t>CONTENIDO DEL CONTRATO</t>
  </si>
  <si>
    <t>DOCUMENTO DE RESPALDO</t>
  </si>
  <si>
    <t>COMPRA DIRECTA CON OFERTA ELECTRÓNICA (ART. 43 LCE INCISO B)</t>
  </si>
  <si>
    <t>113
TELEFONÍA</t>
  </si>
  <si>
    <t>Nombre proveedor:</t>
  </si>
  <si>
    <t>NOG:</t>
  </si>
  <si>
    <t>No. Del Contrato:</t>
  </si>
  <si>
    <t>NIT:</t>
  </si>
  <si>
    <t>Fecha de Publicación:</t>
  </si>
  <si>
    <t>Plazo del Contrato:</t>
  </si>
  <si>
    <t>Fecha de presentación de ofertas:</t>
  </si>
  <si>
    <t>Bien o servicio contrato:</t>
  </si>
  <si>
    <t>Fecha de Adjudicación:</t>
  </si>
  <si>
    <t>Estatus:</t>
  </si>
  <si>
    <t xml:space="preserve">	Terminado adjudicado</t>
  </si>
  <si>
    <t>COMNET, SOCIEDAD ANONIMA</t>
  </si>
  <si>
    <t>ARRENDAMIENTO DE BIENES INMUEBLES  (Art.43 inciso e)</t>
  </si>
  <si>
    <t>151
ARRENDAMIENTO DE EDIFICIOS Y LOCALES</t>
  </si>
  <si>
    <t>GARCIA TZUL DE NORATO HERMINIA LEONOR</t>
  </si>
  <si>
    <t>Terminado adjudicado</t>
  </si>
  <si>
    <t>G. Y C.  SOCIEDAD ANONIMA</t>
  </si>
  <si>
    <t>153
ARRENDAMIENTO DE MÁQUINAS Y EQUIPOS DE OFICINA</t>
  </si>
  <si>
    <t xml:space="preserve">	RICOH DE GUATEMALA, SOCIEDAD ANONIMA</t>
  </si>
  <si>
    <t>COMPRA DE BAJA CUANTÍA (ART.43 INCISO A)</t>
  </si>
  <si>
    <t>N/A</t>
  </si>
  <si>
    <t>Fecha del Contrato:</t>
  </si>
  <si>
    <t>TELECOMUNICACIONES DE GUATEMALA  SOCIEDAD ANONIMA</t>
  </si>
  <si>
    <t>PROCEDIMIENTOS REGULADOS POR EL ARTÍCULO 44 LCE (CASOS DE EXCEPCIÓN)</t>
  </si>
  <si>
    <t>111
ENERGIA ELECTRICA</t>
  </si>
  <si>
    <t>EMPRESA ELECTRICA DE GUATEMALA, SOCIEDAD ANONIMA</t>
  </si>
  <si>
    <t>112
AGUA</t>
  </si>
  <si>
    <t>EMPRESA MUNICIPAL DE AGUA DE LA CIUDAD DE GUATEMALA</t>
  </si>
  <si>
    <t>111
ENERGÍA ELÉCTRICA</t>
  </si>
  <si>
    <t>EMPRESA ELECTRICA DE GUATEMALA SOCIEDAD ANONIMA</t>
  </si>
  <si>
    <t>115
EXTRACCIÓN DE BASURA Y DESTRUCCIÓN DE DESECHOS SÓLIDOS</t>
  </si>
  <si>
    <t>No. Del Acta:</t>
  </si>
  <si>
    <t>ACTA ADMINISTRATIVA
 2-2023 y AMPLIACIÓN DE ACTA 4-2023</t>
  </si>
  <si>
    <t>27.diciembre.2022 Hora: 5:01 :p.m.</t>
  </si>
  <si>
    <t>Plazo del  Acta:</t>
  </si>
  <si>
    <t>03/01/2023 AL 31/12/2023</t>
  </si>
  <si>
    <t>29.diciembre.2022 Hora: 02:38: p.m.</t>
  </si>
  <si>
    <t>30.diciembre.2022 Hora: 2:38: p.m.</t>
  </si>
  <si>
    <t>Fecha del Acta:</t>
  </si>
  <si>
    <t>No. Del  Acta:</t>
  </si>
  <si>
    <t>ACTA ADMINISTRATIVA
3-2023</t>
  </si>
  <si>
    <t>17.enero.2023 Hora: 18:29:04 p.m.</t>
  </si>
  <si>
    <t>01/01/2023 AL 31/12/2023</t>
  </si>
  <si>
    <t>17 enero.2023 Hora: 18:49:30 p.m.</t>
  </si>
  <si>
    <t>Fecha del  Acta:</t>
  </si>
  <si>
    <t>DA-01-2023</t>
  </si>
  <si>
    <t xml:space="preserve">NIT: </t>
  </si>
  <si>
    <t>ADJUDICADO</t>
  </si>
  <si>
    <t>CORPORACION PENTAGONO ALMACENES, S.A.</t>
  </si>
  <si>
    <t>DA-02-2023</t>
  </si>
  <si>
    <t>MENALDO SANCHEZ DE DE LA VEGA LUCRECIA RUBI</t>
  </si>
  <si>
    <t>No. De Acta:</t>
  </si>
  <si>
    <t>ACTA ADMINISTRATIVA No. 13-2023</t>
  </si>
  <si>
    <t>20/03/2023 AL 31/12/2023</t>
  </si>
  <si>
    <t>TELECOMUNICACIONES DE GUATEMALA SOCIEDAD ANONIMA</t>
  </si>
  <si>
    <t xml:space="preserve">113
TELEFONÍA
</t>
  </si>
  <si>
    <t>165                  MANTENIMIENTO Y REPARACION DE MEDIOS DE TRANSPORTE</t>
  </si>
  <si>
    <t>ACTA ADMINISTRATIVA
1-2023</t>
  </si>
  <si>
    <t>27.Dic.2022   Hora: 18:05 p.m.</t>
  </si>
  <si>
    <t>02/01/2023 AL 31/12/2023</t>
  </si>
  <si>
    <t>29.Dic.2022    Hora: 8:30:a.m.</t>
  </si>
  <si>
    <t>30.Dic.2022    Hora: 12:50:p.m.</t>
  </si>
  <si>
    <t>Fecha del  /Acta:</t>
  </si>
  <si>
    <t xml:space="preserve">211                    ALIMENTOS PARA PERSONAS    
</t>
  </si>
  <si>
    <t xml:space="preserve">NIT:                 </t>
  </si>
  <si>
    <t xml:space="preserve"> OSCAR RENE ARREAGA JIMENEZ</t>
  </si>
  <si>
    <t>PROCEDIMIENTOS REGULADOS POR EL ARTÍCULO 44 LCE (CASOS DE EXCEPCIÓN</t>
  </si>
  <si>
    <t>DE LA CRUZ URIZAR EDGAR SAMUEL
23236645</t>
  </si>
  <si>
    <t xml:space="preserve">	7357737</t>
  </si>
  <si>
    <t xml:space="preserve">	CORDON SALGUERO DE PINTO ANA ELSY</t>
  </si>
  <si>
    <t>ACTA ADMINISTRATIVA 23-2023</t>
  </si>
  <si>
    <t>17/4 AL 31/12/2023</t>
  </si>
  <si>
    <t>GUZMAN CHINCHILLA CLAUDIA LISETH</t>
  </si>
  <si>
    <t>ACTA ADMINISTRATIVA No. 21-2023</t>
  </si>
  <si>
    <t>ARRENDAMIENTO DE BIENES INMUEBLES      (Art.43 inciso e)</t>
  </si>
  <si>
    <t xml:space="preserve">211                    ALIMENTOS PARA PERSONAS    </t>
  </si>
  <si>
    <t xml:space="preserve">211                    ALIMENTOS PARA PERSONAS  </t>
  </si>
  <si>
    <t>COMPRA BAJA CUANTIA (ART.43 INCISO A)</t>
  </si>
  <si>
    <t>114
CORREOS Y TELEGRAFOS</t>
  </si>
  <si>
    <t>CARGO EXPRESO, S.A.</t>
  </si>
  <si>
    <t>1/2 al  31/12/2023</t>
  </si>
  <si>
    <t xml:space="preserve"> ACTA ADMINISTRATIVA No. 7-2023</t>
  </si>
  <si>
    <t>16/02/2023 al 15/02/2024</t>
  </si>
  <si>
    <t xml:space="preserve"> ACTA ADMINISTRATIVA No.5-2023</t>
  </si>
  <si>
    <t>ACTA ADMINISTRATIVA No. 22-2023</t>
  </si>
  <si>
    <t>17/04 al 31/12/2023</t>
  </si>
  <si>
    <t>Encargado de la Dirección: Lic. Edgar Fabricio  Yanes Galindo</t>
  </si>
  <si>
    <t xml:space="preserve">	TECNICENTRO GRAND PRIX SOCIEDAD ANONIMA</t>
  </si>
  <si>
    <t>84D222A9- 3544664722</t>
  </si>
  <si>
    <t xml:space="preserve">   </t>
  </si>
  <si>
    <t>C32611B3-3500034196</t>
  </si>
  <si>
    <t xml:space="preserve"> OTROS GASTOS 00.00-0000.00-000.00 9929290 COMPROBANTES FISCALES FACTURA ELECTRONICA TELECOMUNICACIONES DE GUATEMALA SOCIEDAD ANONIMA COMPROMETIDO Y DEVENGADO 19289200 No Gestión:51703768 PAGINA No. 1 DE 1 AFECTACION PRESUPUESTARIA PG SP PY ACT OBR REN UBG FTE ORG CORR DESCRIPCION DE CUENTAS M O N T O 47 0 0 1 0 113 101 11 0 0 TELEFONÍA 7,495.00 TOTAL TOTAL DEDUCCIONES LIQUIDO SON: SIETE MIL CUATROCIENTOS NOVENTA Y CINCO QUETZALES EXACTOS M.N. MONTO IVA TOTAL PRESUPUESTARIO 7,4</t>
  </si>
  <si>
    <t>01/6 AL 31/12/2023</t>
  </si>
  <si>
    <t>ACTA ADMINISTRATIVA 37-2023</t>
  </si>
  <si>
    <t>ACTA ADMINISTRATIVA 24-2023</t>
  </si>
  <si>
    <t>MIGUEL GREGORIO RIVERA ALVAREZ COPROPIEDAD</t>
  </si>
  <si>
    <t>SERVICIO DE ALIMENTACION PARA LA ASISTENCIA TÉCNICA Y COORDINACION DE ESPACIOS ESTRATEGICOS A NIVEL POLITICO TECNICO PARA LA INCORPORACION DE INTERVENCIONES PARA REDUCCION DE BRECHAS DE INEQUIDAD ENTRE HOMBRES Y MUJERES A NIVEL SECTORIAL Y TERRITORIAL, REALIZADO EL 24 DE MAYO 2023, EN EL MUNICIPIO Y DEPARTAMENTO DE CHIMALTENANGO</t>
  </si>
  <si>
    <t>SERVICIO DE ALIMENTACION PARA LA ASISTENCIA TÉCNICA Y COORDINACION DE ESPACIOS ESTRATEGICOS A NIVEL POLITICO TECNICO PARA LA INCORPORACION DE INTERVENCIONES PARA REDUCCION DE BRECHAS DE INEQUIDAD ENTRE HOMBRES Y MUJERES A NIVEL SECTORIAL Y TERRITORIAL, REALIZADO EL 26 DE MAYO 2023, EN EL MUNICIPIO Y DEPARTAMENTO DE QUETZALTENANGO</t>
  </si>
  <si>
    <t>ADMINISTRACIÓN DE SERVICIOS DE OUTSOURCING SOCIEDAD ANÓNIMA</t>
  </si>
  <si>
    <t xml:space="preserve">			92997694</t>
  </si>
  <si>
    <t>Mes de Actualización: Julio 2023</t>
  </si>
  <si>
    <t>SERVICIO DE ENLACE DE INTERNET CORPORATIVO DE 80 MBS PARA LA SECRETARÍA PRESIDENCIAL DE LA MUJER. SERVICIO DE ENLACE DE INTERNET, CORRESPONDIENTE AL MES DE JULIO 2023, SEGÚN ACTA ADMINISTRATIVA 1-2023.</t>
  </si>
  <si>
    <t>ARRENDAMIENTO DE BIEN INMUEBLE PARA LA OFICINA DE LA SEDE DEPARTAMENTAL DE LA SECRETARÍA PRESIDENCIAL DE LA MUJER, EN EL DEPARTAMENTO DE TOTONICAPAN, PERIODO JULIO 2023, SEGÚN ACTA ADMINISTRATIVA 3-2023.</t>
  </si>
  <si>
    <t>ARRENDAMIENTO DE UN BIEN INMUEBLE PARA USO DE LAS INSTALACIONES DE LA SECRETARIA PRESIDENCIAL DE LA MUJER, CORRESPONDIENTE A JULIO 2023 SEGUN CONTRATO ADMINISTRATIVO No. DA-1-2023 Y ACUERDO ADMINISTRATIVO DE APROBACION DE CONTRATO AC-EV-2023-044</t>
  </si>
  <si>
    <t>ARRENDAMIENTO DE UN BIEN INMUEBLE PARA USO DE LAS INSTALACIONES DE LA SECRETARIA PRESIDENCIAL DE LA MUJER, CORRESPONDIENTE A JULIO 2023 SEGUN CONTRATO ADMINISTRATIVO No. DA-2-2023 Y ACUERDO ADMINISTRATIVO DE APROBACION DE CONTRATO AC-EV-2023-045</t>
  </si>
  <si>
    <t>ARRENDAMIENTO DE BIEN INMUEBLE PARA LA OFICINA DE LA SEDE DEPARTAMENTAL DE LA SECRETARÍA PRESIDENCIAL DE LA MUJER -SEPREM- EN EL MUNICIPIO Y  DEPARTAMENTO DE SAN MARCOS, DE JULIO  2023, SEGUN ACTA ADMINISTRATIVA No. 13-2023</t>
  </si>
  <si>
    <t>ARRENDAMIENTO DE BIEN INMUEBLE PARA LA OFICINA DE LA SEDE DEPARTAMENTAL DE LA SECRETARÍA PRESIDENCIAL DE LA MUJER -SEPREM- EN EL MUNICIPIO DE MAZATENANGO DEL DEPARTAMENTO DE SUCHITEPÉQUEZ, PERIODO JULIO 2023, SEGUN ACTA ADMINISTRATIVA No. 21-2023</t>
  </si>
  <si>
    <t>SERVICIO DE ARRENDAMIENTO DE 3 FOTOCOPIADORAS MULTIFUNCIONALES PARA IMPRESIONES, REPRODUCCIONES Y ESCANEO DE DOCUMENTOS, PARA LA SECRETARÍA PRESIDENCIAL DE LA MUJER, PERIODO JULIO 2023, SEGÚN ACTA ADMINISTRATIVA 1-2023.</t>
  </si>
  <si>
    <t>ARRENDAMIENTO DE BIEN INMUEBLE PARA LA OFICINA DE LA SEDE DEPARTAMENTAL DE LA SECRETARÍA PRESIDENCIAL DE LA MUJER -SEPREM- EN EL MUNICIPIO  Y DEPARTAMENTO DE ZACAPA, PERIODO DEL JULIO 2023, SEGUN ACTA ADMINISTRATIVA 23-2023</t>
  </si>
  <si>
    <t>ARRENDAMIENTO DE BIEN INMUEBLE PARA LA OFICINA DE LA SEDE DEPARTAMENTAL DE LA SECRETARÍA PRESIDENCIAL DE LA MUJER -SEPREM- EN EL MUNICIPIO Y DEPARTAMENTO DE SOLOLA; PERIODO DEL JULIO 2023, SEGUN ACTA ADMINISTRATIVA No. 22-2023</t>
  </si>
  <si>
    <t>COMPRA DE JABON EN SPRAY PARA MANOS PARA ABASTECER EL ALMACEN DE LA DIRECCIÓN ADMINISTRATIVA DE LA SECRETARIA PRESIDENCIAL DE LA MUJER, PARA SU FUNCIONAMIENTO Y REALIZACIÓN DE LAS ACTIVIDADES DEL PERSONAL</t>
  </si>
  <si>
    <t xml:space="preserve">292                PRODUCTOS SANITARIOS, DE LIMPIEZA Y DE USO PERSONAL  
</t>
  </si>
  <si>
    <t>SERVICIO DE ALMACENAMIENTO VIRTUAL (HOSTING), PARA EL FUNCIONAMIENTO DE LA PAGINA WEB DE LA SECRETARÍA PRESIDENCIAL DE LA MUJER, PERÍODO DEL 01/08/2023 AL 31/07/2024</t>
  </si>
  <si>
    <t xml:space="preserve">		30412579</t>
  </si>
  <si>
    <t xml:space="preserve">	 PABLO JOSUE  YAC CASTRO</t>
  </si>
  <si>
    <t xml:space="preserve">Servicio de certificación digital para firma electrónica avanzada para la Señora Secretaria Presidencial de la Mujer, para hacer uso de la herramienta de tecnología, con la finalidad de autenticar la firma en los documentos digitales que se envían a otras entidades.	</t>
  </si>
  <si>
    <t xml:space="preserve">	351598</t>
  </si>
  <si>
    <t>CAMARA DE COMERCIO DE GUATEMALA</t>
  </si>
  <si>
    <t>158
DERECHOS DE BIENES INTANGIBLES</t>
  </si>
  <si>
    <t>COMPRA DE PAPEL BOND TAMAÑO CARTA PARA SUMINISTRAR A LAS DIFERENTES DIRECCIONES Y UNIDADES QUE CONFORMAN LA SECRETARÍA PRESIDENCIAL DE LA MUJER, PARA SU FUNCIONAMIENTO Y RELIZACIÓN DE LAS ACTIVIDADES DEL PERSONAL</t>
  </si>
  <si>
    <t xml:space="preserve">			25397400</t>
  </si>
  <si>
    <t>SUMINISTRO INTERNACIONAL DE MERCADERIAS,SOCIEDAD ANONIMA</t>
  </si>
  <si>
    <t>241                   PAPEL DE ESCRITORIO</t>
  </si>
  <si>
    <t>COMPRA DE INSUMOS DE LIMPIEZA PARA ABASTECER EL ALMACEN DE LA DIRECCIÓN ADMINISTRATIVA DE LA SECRETARIA PRESIDENCIAL DE LA MUJER, PARA SU FUNCIONAMIENTO Y REALIZACIÓN DE LAS ACTIVIDADES DEL PERSONAL</t>
  </si>
  <si>
    <t>LOPEZ TAVICO REBECA NOLBERTA</t>
  </si>
  <si>
    <t xml:space="preserve">
PRODUCTOS SANITARIOS, DE LIMPIEZA Y DE USO PERSONAL</t>
  </si>
  <si>
    <t>SERVICIO DE ALIMENTACION PARA LA: ASISTENCIA TECNICA Y COORDINACION DE ESPACIOS ESTRATEGICOS A NIVEL POLITICO Y TECNICO AL SISTEMA DE CONSEJOS DE DESARROLLO "REUNION DE LA COMISION DE LA MUJER DEL SCDUR A NIVEL DEPARTAMENTAL, REALIZADO EL 20/6/2023, EN EL MUNICIPIO DE MORALES, DEPARTAMENTO DE IZABAL</t>
  </si>
  <si>
    <t xml:space="preserve">				57785651</t>
  </si>
  <si>
    <t>SERVICIO DE ALIMENTACION PARA LA: ASISTENCIA Y COORDINACION DE ESPACIOS ESTRATEGICOS A NIVEL POLITICO TECNICO PARA LA INCORPORACION DE INTERVENCIONES PARA REDUCCION DE BRECHAS DE INEQUIDAD ENTRE HOMBRES MUJERES A NIVEL SECTORIAL Y TERRITORIAL, REALIZADO EL 20/6/2023, EN ANTIGUA GUATEMALA, SACATEPÉQUEZ</t>
  </si>
  <si>
    <t xml:space="preserve">			7537999</t>
  </si>
  <si>
    <t>ARRENDAMIENTO DE BIEN INMUEBLE PARA LA OFICINA DE LA SEDE DEPARTAMENTAL DE LA SECRETARÍA PRESIDENCIAL DE LA MUJER -SEPREM- EN EL MUNICIPIO  Y DEPARTAMENTO DE CHIQUIMULA PERIODO DE JULIO 2023, SEGUN ACTA ADMINISTRATIVA 37-2023</t>
  </si>
  <si>
    <t>ARRENDAMIENTO DE BIEN INMUEBLE PARA LA OFICINA DE LA SEDE DEPARTAMENTAL DE LA SECRETARÍA PRESIDENCIAL DE LA MUJER -SEPREM- EN EL MUNICIPIO  Y DEPARTAMENTO DE QUETZALTENANGO, PERIODO DE JULIO 2023, SEGUN ACTA ADMINISTRATIVA 24-2023</t>
  </si>
  <si>
    <t>SERVICIO DE ALIMENTACION PARA LA REUNION DEL MECANISMO INTERSECTORIAL DE SEGUIMIENTO A LA CEDAW, REALIZADO EL 4 DE JULIO EN CIUDAD DE GUATEMALA</t>
  </si>
  <si>
    <t>OPERADORA GUATEMALTECA DE SERVICIOS SOCIEDAD ANONIMA</t>
  </si>
  <si>
    <t xml:space="preserve">	SERVICIO DE ALIMENTACION PARA LA: ASISTENCIA TECNICA Y COORDINACION DE ESPACIOS ESTRATEGICOS A NIVEL POLITICO Y TECNICO AL SISTEMA DE CONSEJOS DE DESARROLLO "REUNION DE LA COMISION DE LA MUJER DEL SCDUR A NIVEL DEPARTAMENTAL, REALIZADO EL 23/6/2023, EN JALAPA, JALAPA</t>
  </si>
  <si>
    <t>PAGO DE SENTENCIAS JUDICIALES A ALBA LISSETTE HERRERA, POR JUICIO ORDINARIO LABORAL No. 01173-2019-02319 DEL JUZGADO UNDECIMO PLURIPERSONAL DE TRABAJO Y PREVISIÓN SOCIAL, GUATEMALA</t>
  </si>
  <si>
    <t>HERRERA GABRIEL ALBA LISSETTE</t>
  </si>
  <si>
    <t>NO APLICA LEY DE CONTRATACIONES</t>
  </si>
  <si>
    <t>PAGO DE INDEMNIZACIÓN A NURY EDITH ROJAS PRADO CORRESPONDIENTE AL PERIODO LABORADO DEL 11/08/2021 AL 1/6/2023; Y 5 DÍAS DE VACACIONES PAGADAS POR RETIRO , CORRESPONDIENTE AL PERIODO LABORADO DEL 1/1/2022 AL 31/12/2022 Y 8 DIAS CORRESPONDIENTE AL PERIODO LABORADO DEL 1/01/2023 AL 1/6/2023</t>
  </si>
  <si>
    <t xml:space="preserve">415        VACACIONES PAGADAS POR RETIRO 
</t>
  </si>
  <si>
    <t>415        VACACIONES PAGADAS POR RETIRO 
413 INDEMNIZACIONES AL PERSONAL</t>
  </si>
  <si>
    <t xml:space="preserve">	PAGO DE 3 DIAS DE VACACIONES PAGADAS POR RETIRO A VICTOR HUGO TRUJILLO CABRERA , CORRESPONDIENTE AL PERIODO LABORADO DEL 3/10/2022 AL 1/12/2022</t>
  </si>
  <si>
    <t xml:space="preserve">415        VACACIONES PAGADAS POR RETIRO </t>
  </si>
  <si>
    <t xml:space="preserve">	PAGO DE 2 DIAS DE VACACIONES PAGADAS POR RETIRO A JUAN CARLOS BARRIENTOS GARCIA, CORRESPONDIENTE AL PERIODO LABORADO DEL 5/01/2023 AL 15/02/2023</t>
  </si>
  <si>
    <t>SERVICIO DE ENERGÍA ELÉCTRICA A LAS INSTALACIONES DE LA SECRETARIA PRESIDENCIAL DE LA MUJER, PERIODO DEL 8/6/2023 AL 10/7/2023, SEGUN CONTADOR No. S63158 PARA EL DESARROLLO DE LAS ACTIVIDADES Y TAREAS INSTITUCIONALES</t>
  </si>
  <si>
    <t>SERVICIO DE ENERGÍA ELÉCTRICA A LAS INSTALACIONES DE LA SECRETARIA PRESIDENCIAL DE LA MUJER, PERIODO DEL 8/6/2023 AL 10/7/2023, PARA EL DESARROLLO DE LAS ACTIVIDADES Y TAREAS INSTITUCIONALES, SEGUN CONTADOR No. T29105,</t>
  </si>
  <si>
    <t>SERVICIO DE MENSAJERÍA PARA EL ENVÍO Y TRASLADO DE CORRESPONDENCIA Y DOCUMENTACIÓN A LAS SEDES DEPARTAMENTALES DE LA SECRETARÍA PRESIDENCIAL DE LA MUJER Y VICEVERSA, PERIODO JUNIO 2023,  PARA EL DESARROLLO DE LAS ACTIVIDADES Y TAREAS INSTITUCIONALES.</t>
  </si>
  <si>
    <t>SERVICIO DE ENERGÍA ELÉCTRICA A LAS INSTALACIONES DE LA BODEGA DE LA ZONA 18, DONDE SE ENCUENTRA LABORANDO EL PERSONAL DE LA SECRETARÍA PRESIDENCIAL DE LA MUJER, SEGUN CONTADOR W87126, PERIODO DEL 20/6/2023 AL 20/7/2023</t>
  </si>
  <si>
    <t>FACTURA FEL
A7265141 - 2343521217</t>
  </si>
  <si>
    <t xml:space="preserve">913                  SENTENCIAS JUDICIALES   </t>
  </si>
  <si>
    <t>ACUERDO INTERNO SPM-RRHH-E-011-04-2023</t>
  </si>
  <si>
    <t>JUICIO ORDINARIO LABORAL No. 01173-2019-02319</t>
  </si>
  <si>
    <t>NURY EDITH ROJS PRADO</t>
  </si>
  <si>
    <t xml:space="preserve">		6023037</t>
  </si>
  <si>
    <t>FACTURAS FEL
7C14E403- 4154867977</t>
  </si>
  <si>
    <t>FACTURA FEL            010A99FE- 1326534066</t>
  </si>
  <si>
    <t>FACTURA FEL           00968F0B - 743982584</t>
  </si>
  <si>
    <t>FACTURA FEL 	
F2551A1C - 1171344385</t>
  </si>
  <si>
    <t>FACTURA FEL           E5838104 - 405947902</t>
  </si>
  <si>
    <t>FACTURAS FEL
38A52366- 248465027</t>
  </si>
  <si>
    <t>SERVICIO DE ALIMENTACION PARA LA ASISTENCIA TÉCNICA Y COORDINACION DE ESPACIOS ESTRATEGICOS A NIVEL POLÍTICO TÉCNICO PARA LA INCORPORACION DE INTERVENCIONES PARA REDUCCION DE BRECHAS DE INEQUIDAD ENTRE HOMBRES MUJERES A NIVEL SECTORIAL Y TERRITORIAL, REALIZADO EL 9 DE JUNIO 2023, EN EL MUNICIPIO DE SAMAYAC, DEPARTAMENTO DE SUCHITEPÉQUEZ</t>
  </si>
  <si>
    <t>VALENZUELA RONALD ALFREDO</t>
  </si>
  <si>
    <t xml:space="preserve">			4041356</t>
  </si>
  <si>
    <t>FACTURA FEL
88C61949 - 3261023104</t>
  </si>
  <si>
    <t>FACTURA FEL
B5F3A848 - 1658276529</t>
  </si>
  <si>
    <t>FACTURA FEL              FFE626C1 - 1405898246</t>
  </si>
  <si>
    <t xml:space="preserve">FACTURA        FEL 7A76F6E0 - 1877886203          </t>
  </si>
  <si>
    <t>FACTURA FEL          0E094B21 - 1892696467</t>
  </si>
  <si>
    <t>FACTURA FEL                                 78DE0842-1990017699</t>
  </si>
  <si>
    <t>SERVICIO DE TELEFONIA MOVIL (45 LINEAS TELEFONICAS), PARA USO DEL PERSONAL DE LA SECRETARIA PRESIDENCIAL DE LA MUJER, DEL PERIODO DEL 2 DE  JUNIO AL1 DE JULIO 2023, SEGUN ACTA ADMINISTRATIVA No. 7-2023</t>
  </si>
  <si>
    <t>22 SERVICIOS DE INTERNET INALAMBRICO 60GB DE NAVEGACION MENSUAL, PARA USO DEL PERSONAL DE LAS DELEGACIONES DEPARTAMENTALES DE LA SECRETARÍA PRESIDENCIAL DE LA MUJER, PERIODO DEL 2 DE JUNIO AL 1  DE JULIO 2023, SEGUN ACTA ADMINISTRATIVA No. 5-2023</t>
  </si>
  <si>
    <t xml:space="preserve">       FACTURA FEL           	
86543A6E - 3917561878</t>
  </si>
  <si>
    <t>SERVICIO MAYOR Y REPARACIÓN AL VEHÍCULO MARCA: MITSUBISHI, LÍNEA: L300, PLACA: O-042BBW, ES NECESARIO PARA MANTENERLO EN FUNCIONAMIENTO ADECUADO, EL CUAL PERTENECE A LA FLOTILLA DE VEHÍCULOS PROPIEDAD DE LA SECRETARÍA PRESIDENCIAL DE LA MUJER</t>
  </si>
  <si>
    <t>SERVICIO DE REPARACIÓN AL VEHÍCULO MARCA: MAZDA, LÍNEA: 323 SEDÁN GLX, PLACA: O-630BBF, ES NECESARIO PARA MANTENERLO EN FUNCIONAMIENTO ADECUADO, EL CUAL PERTENECE A LA FLOTILLA DE VEHÍCULOS PROPIEDAD DE LA SECRETARÍA PRESIDENCIAL DE LA MUJER.</t>
  </si>
  <si>
    <t xml:space="preserve">FACTURAS FEL       4EE10787- 1649558396
</t>
  </si>
  <si>
    <t>SERVICIO MAYOR Y REPARACIÓN AL VEHÍCULO MARCA: MITSUBISHI, LÍNEA: MONTERO GLX, PLACA: O-217BBJ, ES NECESARIO PARA MANTENERLO EN FUNCIONAMIENTO ADECUADO, EL CUAL PERTENECE A LA FLOTILLA DE VEHÍCULOS PROPIEDAD DE LA SECRETARÍA PRESIDENCIAL DE LA MUJER</t>
  </si>
  <si>
    <t>FACTURA FEL          51123F73- 1057177802</t>
  </si>
  <si>
    <t>FACTURA FEL          37DA1F34- 1351699563</t>
  </si>
  <si>
    <t>FACTURA FEL
96FFA7BB- 2577091141</t>
  </si>
  <si>
    <t>SERVICIO DE AGUA POTABLE PARA LA SEDE DE LAS INSTALACIONES DE LA SECRETARÍA PRESIDENCIAL DE LA MUJER, DONDE SE ENCUENTRA EL PERSONAL DE LAS DIFERENTES DIRECCIONES, PARA EL DESARROLLO DE LAS ACTIVIDADES, PERIODO: DEL 18/6/2023 AL 17/7/2023, SEGUN MEDIDOR 70387514</t>
  </si>
  <si>
    <t>FACTURA FEL
C04EDC39 - 321277800</t>
  </si>
  <si>
    <t>FACTURA FEL
9505822C - 814893699</t>
  </si>
  <si>
    <t>FACTURA FEL 	
AD7C53C6-535642851</t>
  </si>
  <si>
    <t>SERVICIO DE EXTRACCIÓN DE BASURA EN LAS INSTALACIONES DE LA SECRETARÍA PRESIDENCIAL DE LA MUJER, PARA EL DESARROLLO DE LAS ACTIVIDADES Y TAREAS INSTITUCIONALES PERIODO DEL MES DE JULIO 2023</t>
  </si>
  <si>
    <t>SERVICIO DE TELEFONÍA FIJA PARA PROVEER AL PERSONAL DE LAS DIFERENTES DIRECCIONES DE LA SECRETARÍA PRESIDENCIAL DE LA MUJER, PERIODO DEL   02/6/2023 AL 01/7/2023, NUMEROS 2230-0977; 2230-0981 Y 2230-0982.</t>
  </si>
  <si>
    <t>FACTURA FEL                 D1143CE1 - 466436846    846BF3D7 - 2786414298  E550BB02 - 338250228</t>
  </si>
  <si>
    <t xml:space="preserve">FACTURAS FEL
4083AD5C - 1934839591
</t>
  </si>
  <si>
    <t>FACTURA FEL              D36CDCC1 - 3628158493</t>
  </si>
  <si>
    <t>SERVICIO DE TELEFONÍA FIJA E INTERNET PARA LAS INSTALACIONES DE LA BODEGA DE LA ZONA 18, DONDE SE ENCUENTRA LABORANDO EL PERSONAL DE LA SECRETARÍA PRESIDENCIAL DE LA MUJER, PARA OPTIMIZAR LAS ACTIVIDADES Y TAREAS INSTITUCIONALES, PERIODO 02/6/2023 AL 01/7/2023, DEL   NUMERO 2220-6131.</t>
  </si>
  <si>
    <t>FACTURA FEL                   BF50427F-1967933961</t>
  </si>
  <si>
    <t>SERVICIO DE TELEFONÍA FIJA PARA PROVEER AL PERSONAL DE LAS DIFERENTES DIRECCIONES DE LA SECRETARÍA PRESIDENCIAL DE LA MUJER, PERIODO DEL  02/6/2023 AL 01/7/2023, NUMERO 2207-9400.</t>
  </si>
  <si>
    <t xml:space="preserve">FACTURA FEL      2E53EC6D-2108771014            </t>
  </si>
  <si>
    <t>SERVICIO DE TELEFONIA MOVIL (VOZ, SMS E INTERNET), PARA LA SECRETARIA PRESIDENCIAL DE LA MUJER DE LA SECRETARÍA PRESIDENCIAL DE LA MUJER, PARA EL DESARROLLO ADECUADO DE LAS ACTIVIDADES Y TAREAS INSTITUCIONALES EN EL CUMPLIMIENTO DE SUS FUNCIONES, PERIODO DEL  02/06/2023 AL 01/07/2023 LINEA 47683360</t>
  </si>
  <si>
    <t>FACTURAS FEL
816D698B- 1977631211</t>
  </si>
  <si>
    <t>FACTURAS FEL
F1A5ACC7- 1724926132</t>
  </si>
  <si>
    <t>ACUERDO INTERNO SPM-RRHH-E-011-17-2022</t>
  </si>
  <si>
    <t>ACUERDO INTERNO SPM-RRHH-E-011-02-2023</t>
  </si>
  <si>
    <t xml:space="preserve">FACTURAS FEL
332C2638- 2828750031
</t>
  </si>
  <si>
    <t xml:space="preserve">FACTURAS FEL
6D564299 - 3415689507
</t>
  </si>
  <si>
    <t xml:space="preserve">FACTURAS FEL
59DBA166 - 108087377	
</t>
  </si>
  <si>
    <t>FACTURA FEL         14EA0384- 2609990737</t>
  </si>
  <si>
    <t xml:space="preserve">    FACTURA       FEL
D7A2602D - 321470731</t>
  </si>
  <si>
    <t>SANDRA LISET VILLATA GUTIERREZ DE VÉLIZ</t>
  </si>
  <si>
    <t xml:space="preserve">	SERVICIO DE ALIMENTACION PARA LA COORDINACION DE ESPACIOS ESTRATEGICOS A NIVEL POLITICO Y TECNICO AL SISTEMA DE CONSEJOS DE DESARROLLO "REUNION DE LA COMISION DE LA MUJER DEL SCDUR A NIVEL REGIONAL, REALIZADO EL 11/7/2023, EN EL MUNICIPIO DE ANTIGUA GUATEMALA, DEPARTAMENTO DE SACATEPÉQUEZ</t>
  </si>
  <si>
    <t>FACTURAS FEL
9F0A67AC- 1931167365</t>
  </si>
  <si>
    <t>BIOTA, S.A.</t>
  </si>
  <si>
    <t>SERVICIO DE ALIMENTACION DE GESTIÓN POLÍTICA Y PARTICIPACIÓN EN LOS MECANISMOS DE COORDINACIÓN INTERINSTITUCIONAL Y CON OTROS ACTORES ESTRATÉGICOS, PARA ELABORAR EL PROTOCOLO DE CIUDAD MUJER DE LA NO VILENCIA Y LA TIPOLOGÍA DE LOS CENTROS DE APOYO INTEGRAL PARA MUJERES SOBREVIVIENTES DE VIOLENCIA -CAIMUS-, REALIZADO EL 24 DE JULIO 2023, EN CIUDAD DE GUATEMALA</t>
  </si>
  <si>
    <t>FACTURAS FEL
CCA65CC6- 631918098</t>
  </si>
  <si>
    <t xml:space="preserve">LUIS EDUARDO ESQUIVEL ORELLANA </t>
  </si>
  <si>
    <t xml:space="preserve">	SERVICIO DE ALIMENTACION PARA LA ASISTENCIA TÉCNICA Y COORDINACIÓN DE ESPACIOS ESTRATÉGICOS A NIVEL POLÍTICO TÉCNICO PARA LA INCORPORACIÓN DE INTERVENCIONES PARA REDUCCION DE BRECHAS DE INEQUIDAD ENTRE HOMBRES Y MUJERES A NIVEL SECTORIAL Y TERRITORIAL, REALIZADO EL 22 DE JUNIO 2023, EN GUASTATOYA, EL PROGRESO</t>
  </si>
  <si>
    <t>FACTURAS FEL FD8A6596- 1862683151</t>
  </si>
  <si>
    <t>328                EQUIPO DE CÓMPUTO</t>
  </si>
  <si>
    <t>EDGAR LEONEL FUENTES DEL CID</t>
  </si>
  <si>
    <t>FACTURA FEL              AE99605D- 1646153172</t>
  </si>
  <si>
    <t>FACTURA FEL              3EB3862D- 1815691579</t>
  </si>
  <si>
    <t xml:space="preserve">MARCELINA LIZETH ORELLANA ALAS DE GARCIA </t>
  </si>
  <si>
    <t xml:space="preserve">FACTURAS FEL       99818052- 3210757463
</t>
  </si>
  <si>
    <t xml:space="preserve"> ANDREA LUCIA ALDANA MAYORGA</t>
  </si>
  <si>
    <t xml:space="preserve"> JUAN CARLOS BARRIENTOS GARCÍA</t>
  </si>
  <si>
    <t xml:space="preserve"> VICTOR HUGO TRUJILLO CABRERA</t>
  </si>
  <si>
    <t xml:space="preserve"> MARIO RENE ORELLANA FLORIAN</t>
  </si>
  <si>
    <t xml:space="preserve">	 SANDRA LISET VILLALTA GUTIERREZ DE VELIZ</t>
  </si>
  <si>
    <t>FACTURAS FEL
	DE08D8ED - 3919006987</t>
  </si>
  <si>
    <t xml:space="preserve">FACTURAS FEL
70C2C207- 3080405965
</t>
  </si>
  <si>
    <t>COMPRA DE IMPRESORA MULTIFUNCIONAL CON SISTEMA CONTIUO DE TINTA, PARA DOTAR A LA DIRECCIÓN DE INFORMÁTICA DE LA SECRETARÍA PRESIDENCIAL DE LA MUJER,</t>
  </si>
  <si>
    <t>COMPRA DE IMPRESORA MULTIFUNCIONAL CON SISTEMA CONTINUO DE TINTA, PARA DOTAR A LA UNIDAD DE GESTIÓN DE LA COOPERACION DE LA SECRETARÍA PRESIDENCIAL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</si>
</sst>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quot;#,##0.00;[Red]\-&quot;Q&quot;#,##0.00"/>
    <numFmt numFmtId="44" formatCode="_-&quot;Q&quot;* #,##0.00_-;\-&quot;Q&quot;* #,##0.00_-;_-&quot;Q&quot;* &quot;-&quot;??_-;_-@_-"/>
    <numFmt numFmtId="43" formatCode="_-* #,##0.00_-;\-* #,##0.00_-;_-* &quot;-&quot;??_-;_-@_-"/>
    <numFmt numFmtId="164" formatCode="_(&quot;Q&quot;* #,##0.00_);_(&quot;Q&quot;* \(#,##0.00\);_(&quot;Q&quot;* &quot;-&quot;??_);_(@_)"/>
    <numFmt numFmtId="165" formatCode="&quot;Q&quot;#,##0.00"/>
  </numFmts>
  <fonts count="21" x14ac:knownFonts="1">
    <font>
      <sz val="11"/>
      <color theme="1"/>
      <name val="Calibri"/>
      <family val="2"/>
      <scheme val="minor"/>
    </font>
    <font>
      <sz val="11"/>
      <color theme="1"/>
      <name val="Calibri"/>
      <family val="2"/>
      <scheme val="minor"/>
    </font>
    <font>
      <sz val="11"/>
      <name val="Calibri"/>
      <family val="2"/>
      <scheme val="minor"/>
    </font>
    <font>
      <b/>
      <sz val="16"/>
      <name val="Calibri"/>
      <family val="2"/>
      <scheme val="minor"/>
    </font>
    <font>
      <b/>
      <sz val="11"/>
      <name val="Calibri"/>
      <family val="2"/>
      <scheme val="minor"/>
    </font>
    <font>
      <b/>
      <sz val="12"/>
      <name val="Calibri"/>
      <family val="2"/>
      <scheme val="minor"/>
    </font>
    <font>
      <b/>
      <sz val="12"/>
      <color theme="1"/>
      <name val="Calibri"/>
      <family val="2"/>
      <scheme val="minor"/>
    </font>
    <font>
      <b/>
      <sz val="10"/>
      <name val="Calibri"/>
      <family val="2"/>
      <scheme val="minor"/>
    </font>
    <font>
      <b/>
      <sz val="9"/>
      <name val="Calibri"/>
      <family val="2"/>
      <scheme val="minor"/>
    </font>
    <font>
      <sz val="10"/>
      <name val="Calibri"/>
      <family val="2"/>
      <scheme val="minor"/>
    </font>
    <font>
      <b/>
      <sz val="9"/>
      <name val="Calibri"/>
      <family val="2"/>
    </font>
    <font>
      <sz val="9"/>
      <name val="Calibri"/>
      <family val="2"/>
      <scheme val="minor"/>
    </font>
    <font>
      <b/>
      <sz val="8"/>
      <name val="Calibri"/>
      <family val="2"/>
      <scheme val="minor"/>
    </font>
    <font>
      <sz val="8"/>
      <color rgb="FF585858"/>
      <name val="Arial"/>
      <family val="2"/>
    </font>
    <font>
      <sz val="9"/>
      <color rgb="FF333333"/>
      <name val="Segoe UI"/>
      <family val="2"/>
    </font>
    <font>
      <b/>
      <sz val="8"/>
      <name val="Calibri"/>
      <family val="2"/>
    </font>
    <font>
      <b/>
      <sz val="8"/>
      <name val="Verdana"/>
      <family val="2"/>
    </font>
    <font>
      <sz val="8"/>
      <color rgb="FF000000"/>
      <name val="Verdana"/>
      <family val="2"/>
    </font>
    <font>
      <b/>
      <sz val="8"/>
      <color rgb="FF000000"/>
      <name val="Verdana"/>
      <family val="2"/>
    </font>
    <font>
      <sz val="9"/>
      <name val="Calibri"/>
      <family val="2"/>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top/>
      <bottom/>
      <diagonal/>
    </border>
    <border>
      <left style="medium">
        <color indexed="64"/>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style="medium">
        <color indexed="64"/>
      </right>
      <top style="medium">
        <color indexed="64"/>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right style="medium">
        <color indexed="64"/>
      </right>
      <top/>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indexed="64"/>
      </right>
      <top/>
      <bottom style="medium">
        <color auto="1"/>
      </bottom>
      <diagonal/>
    </border>
    <border>
      <left/>
      <right/>
      <top/>
      <bottom style="thin">
        <color indexed="64"/>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diagonal/>
    </border>
    <border>
      <left style="medium">
        <color auto="1"/>
      </left>
      <right style="medium">
        <color indexed="64"/>
      </right>
      <top/>
      <bottom/>
      <diagonal/>
    </border>
    <border>
      <left/>
      <right style="thin">
        <color indexed="64"/>
      </right>
      <top style="thin">
        <color indexed="64"/>
      </top>
      <bottom/>
      <diagonal/>
    </border>
    <border>
      <left/>
      <right style="thin">
        <color auto="1"/>
      </right>
      <top/>
      <bottom/>
      <diagonal/>
    </border>
    <border>
      <left style="medium">
        <color indexed="64"/>
      </left>
      <right style="medium">
        <color indexed="64"/>
      </right>
      <top/>
      <bottom style="medium">
        <color indexed="64"/>
      </bottom>
      <diagonal/>
    </border>
    <border>
      <left/>
      <right style="thin">
        <color indexed="64"/>
      </right>
      <top/>
      <bottom style="medium">
        <color auto="1"/>
      </bottom>
      <diagonal/>
    </border>
    <border>
      <left style="thin">
        <color auto="1"/>
      </left>
      <right style="thin">
        <color auto="1"/>
      </right>
      <top/>
      <bottom style="thin">
        <color auto="1"/>
      </bottom>
      <diagonal/>
    </border>
    <border>
      <left/>
      <right style="thin">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medium">
        <color indexed="64"/>
      </top>
      <bottom style="thin">
        <color auto="1"/>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thin">
        <color auto="1"/>
      </left>
      <right/>
      <top/>
      <bottom/>
      <diagonal/>
    </border>
    <border>
      <left style="thin">
        <color auto="1"/>
      </left>
      <right style="medium">
        <color auto="1"/>
      </right>
      <top/>
      <bottom style="medium">
        <color auto="1"/>
      </bottom>
      <diagonal/>
    </border>
    <border>
      <left/>
      <right/>
      <top style="thin">
        <color indexed="64"/>
      </top>
      <bottom/>
      <diagonal/>
    </border>
    <border>
      <left style="thin">
        <color auto="1"/>
      </left>
      <right/>
      <top/>
      <bottom style="medium">
        <color auto="1"/>
      </bottom>
      <diagonal/>
    </border>
    <border>
      <left style="medium">
        <color rgb="FFEDEDED"/>
      </left>
      <right style="medium">
        <color rgb="FFFFFFFF"/>
      </right>
      <top/>
      <bottom style="medium">
        <color rgb="FFFFFFFF"/>
      </bottom>
      <diagonal/>
    </border>
    <border>
      <left style="medium">
        <color rgb="FFEDEDED"/>
      </left>
      <right style="medium">
        <color rgb="FFFFFFFF"/>
      </right>
      <top/>
      <bottom/>
      <diagonal/>
    </border>
    <border>
      <left style="medium">
        <color indexed="64"/>
      </left>
      <right/>
      <top style="medium">
        <color indexed="64"/>
      </top>
      <bottom/>
      <diagonal/>
    </border>
    <border>
      <left/>
      <right/>
      <top style="medium">
        <color auto="1"/>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auto="1"/>
      </left>
      <right/>
      <top/>
      <bottom style="thin">
        <color auto="1"/>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style="thin">
        <color auto="1"/>
      </top>
      <bottom/>
      <diagonal/>
    </border>
    <border>
      <left style="medium">
        <color indexed="64"/>
      </left>
      <right style="medium">
        <color indexed="64"/>
      </right>
      <top style="thin">
        <color auto="1"/>
      </top>
      <bottom/>
      <diagonal/>
    </border>
  </borders>
  <cellStyleXfs count="2">
    <xf numFmtId="0" fontId="0" fillId="0" borderId="0"/>
    <xf numFmtId="43" fontId="1" fillId="0" borderId="0" applyFont="0" applyFill="0" applyBorder="0" applyAlignment="0" applyProtection="0"/>
  </cellStyleXfs>
  <cellXfs count="386">
    <xf numFmtId="0" fontId="0" fillId="0" borderId="0" xfId="0"/>
    <xf numFmtId="0" fontId="2" fillId="0" borderId="0" xfId="0" applyFont="1"/>
    <xf numFmtId="0" fontId="4" fillId="0" borderId="0" xfId="0" applyFont="1"/>
    <xf numFmtId="0" fontId="5" fillId="0" borderId="0" xfId="0" applyFont="1" applyAlignment="1">
      <alignment vertical="center"/>
    </xf>
    <xf numFmtId="0" fontId="5" fillId="2" borderId="9" xfId="0" applyFont="1" applyFill="1" applyBorder="1" applyAlignment="1">
      <alignment horizontal="center"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vertical="center"/>
    </xf>
    <xf numFmtId="0" fontId="2" fillId="2" borderId="0" xfId="0" applyFont="1" applyFill="1"/>
    <xf numFmtId="0" fontId="2" fillId="3" borderId="0" xfId="0" applyFont="1" applyFill="1"/>
    <xf numFmtId="0" fontId="2" fillId="2" borderId="0" xfId="0" applyFont="1" applyFill="1" applyAlignment="1">
      <alignment vertical="top"/>
    </xf>
    <xf numFmtId="0" fontId="2" fillId="3" borderId="0" xfId="0" applyFont="1" applyFill="1" applyAlignment="1">
      <alignment vertical="top"/>
    </xf>
    <xf numFmtId="0" fontId="2" fillId="3" borderId="31" xfId="0" applyFont="1" applyFill="1" applyBorder="1"/>
    <xf numFmtId="0" fontId="2" fillId="0" borderId="0" xfId="0" applyFont="1" applyAlignment="1">
      <alignment wrapText="1"/>
    </xf>
    <xf numFmtId="0" fontId="2" fillId="0" borderId="0" xfId="0" applyFont="1" applyAlignment="1">
      <alignment horizontal="center" vertical="center"/>
    </xf>
    <xf numFmtId="0" fontId="9" fillId="2" borderId="22" xfId="0" applyFont="1" applyFill="1" applyBorder="1" applyAlignment="1">
      <alignment vertical="center" wrapText="1"/>
    </xf>
    <xf numFmtId="44" fontId="7" fillId="2" borderId="22" xfId="0" applyNumberFormat="1" applyFont="1" applyFill="1" applyBorder="1" applyAlignment="1">
      <alignment horizontal="center" vertical="center"/>
    </xf>
    <xf numFmtId="0" fontId="9" fillId="2" borderId="22" xfId="0" applyFont="1" applyFill="1" applyBorder="1" applyAlignment="1">
      <alignment horizontal="center" vertical="center"/>
    </xf>
    <xf numFmtId="0" fontId="9" fillId="2" borderId="5" xfId="0" applyFont="1" applyFill="1" applyBorder="1" applyAlignment="1">
      <alignment vertical="center"/>
    </xf>
    <xf numFmtId="0" fontId="9" fillId="2" borderId="21" xfId="0" applyFont="1" applyFill="1" applyBorder="1" applyAlignment="1">
      <alignment vertical="center" wrapText="1"/>
    </xf>
    <xf numFmtId="0" fontId="9" fillId="2" borderId="39" xfId="0" applyFont="1" applyFill="1" applyBorder="1" applyAlignment="1">
      <alignment vertical="center"/>
    </xf>
    <xf numFmtId="0" fontId="9" fillId="2" borderId="5" xfId="0" applyFont="1" applyFill="1" applyBorder="1" applyAlignment="1">
      <alignment horizontal="center" vertical="center" wrapText="1"/>
    </xf>
    <xf numFmtId="0" fontId="9" fillId="2" borderId="39" xfId="0" applyFont="1" applyFill="1" applyBorder="1" applyAlignment="1">
      <alignment horizontal="left" vertical="center" wrapText="1"/>
    </xf>
    <xf numFmtId="0" fontId="9" fillId="2" borderId="0" xfId="0" applyFont="1" applyFill="1"/>
    <xf numFmtId="164" fontId="7" fillId="2" borderId="16" xfId="0" applyNumberFormat="1" applyFont="1" applyFill="1" applyBorder="1" applyAlignment="1">
      <alignment vertical="center"/>
    </xf>
    <xf numFmtId="44" fontId="9" fillId="2" borderId="0" xfId="0" applyNumberFormat="1" applyFont="1" applyFill="1"/>
    <xf numFmtId="43" fontId="9" fillId="2" borderId="0" xfId="1" applyFont="1" applyFill="1" applyBorder="1" applyAlignment="1">
      <alignment wrapText="1"/>
    </xf>
    <xf numFmtId="0" fontId="11" fillId="2" borderId="5" xfId="0" applyFont="1" applyFill="1" applyBorder="1" applyAlignment="1">
      <alignment vertical="center"/>
    </xf>
    <xf numFmtId="0" fontId="2" fillId="2" borderId="31" xfId="0" applyFont="1" applyFill="1" applyBorder="1"/>
    <xf numFmtId="0" fontId="7" fillId="2" borderId="43" xfId="0" applyFont="1" applyFill="1" applyBorder="1" applyAlignment="1">
      <alignment horizontal="center" vertical="center" wrapText="1"/>
    </xf>
    <xf numFmtId="0" fontId="7" fillId="2" borderId="39" xfId="0" applyFont="1" applyFill="1" applyBorder="1" applyAlignment="1">
      <alignment vertical="center"/>
    </xf>
    <xf numFmtId="0" fontId="10" fillId="2" borderId="23" xfId="0" applyFont="1" applyFill="1" applyBorder="1" applyAlignment="1">
      <alignment horizontal="left" vertical="center"/>
    </xf>
    <xf numFmtId="49" fontId="10" fillId="2" borderId="32" xfId="0" applyNumberFormat="1" applyFont="1" applyFill="1" applyBorder="1" applyAlignment="1">
      <alignment horizontal="left" vertical="center" wrapText="1"/>
    </xf>
    <xf numFmtId="0" fontId="13" fillId="0" borderId="0" xfId="0" applyFont="1"/>
    <xf numFmtId="0" fontId="14" fillId="0" borderId="0" xfId="0" applyFont="1"/>
    <xf numFmtId="0" fontId="0" fillId="0" borderId="57" xfId="0" applyBorder="1" applyAlignment="1">
      <alignment vertical="center" wrapText="1"/>
    </xf>
    <xf numFmtId="0" fontId="14" fillId="0" borderId="56" xfId="0" applyFont="1" applyBorder="1" applyAlignment="1">
      <alignment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9" xfId="0" applyFont="1" applyFill="1" applyBorder="1" applyAlignment="1">
      <alignment vertical="center" wrapText="1"/>
    </xf>
    <xf numFmtId="0" fontId="9" fillId="2" borderId="22" xfId="0" applyFont="1" applyFill="1" applyBorder="1" applyAlignment="1">
      <alignment horizontal="center" vertical="center" wrapText="1"/>
    </xf>
    <xf numFmtId="0" fontId="9" fillId="2" borderId="39" xfId="0" applyFont="1" applyFill="1" applyBorder="1" applyAlignment="1">
      <alignment vertical="center" wrapText="1"/>
    </xf>
    <xf numFmtId="0" fontId="9" fillId="2" borderId="5" xfId="0" applyFont="1" applyFill="1" applyBorder="1" applyAlignment="1">
      <alignment vertical="center" wrapText="1"/>
    </xf>
    <xf numFmtId="14" fontId="8" fillId="2" borderId="23" xfId="0" applyNumberFormat="1" applyFont="1" applyFill="1" applyBorder="1" applyAlignment="1">
      <alignment horizontal="left" vertical="center"/>
    </xf>
    <xf numFmtId="0" fontId="9" fillId="2" borderId="2" xfId="0" applyFont="1" applyFill="1" applyBorder="1" applyAlignment="1">
      <alignment horizontal="left" vertical="center" wrapText="1"/>
    </xf>
    <xf numFmtId="49" fontId="8" fillId="2" borderId="19" xfId="0" applyNumberFormat="1" applyFont="1" applyFill="1" applyBorder="1" applyAlignment="1">
      <alignment horizontal="left" vertical="center" wrapText="1"/>
    </xf>
    <xf numFmtId="0" fontId="8" fillId="2" borderId="29" xfId="0" applyFont="1" applyFill="1" applyBorder="1" applyAlignment="1">
      <alignment horizontal="left" vertical="center"/>
    </xf>
    <xf numFmtId="44" fontId="7" fillId="2" borderId="25" xfId="0" applyNumberFormat="1" applyFont="1" applyFill="1" applyBorder="1" applyAlignment="1">
      <alignment horizontal="center" vertical="center"/>
    </xf>
    <xf numFmtId="0" fontId="10" fillId="2" borderId="49" xfId="0" applyFont="1" applyFill="1" applyBorder="1" applyAlignment="1">
      <alignment horizontal="left" vertical="center"/>
    </xf>
    <xf numFmtId="0" fontId="9" fillId="2" borderId="22" xfId="0" applyFont="1" applyFill="1" applyBorder="1" applyAlignment="1">
      <alignment vertical="top" wrapText="1"/>
    </xf>
    <xf numFmtId="0" fontId="7" fillId="2" borderId="42" xfId="0" applyFont="1" applyFill="1" applyBorder="1" applyAlignment="1">
      <alignment horizontal="center" vertical="top" wrapText="1"/>
    </xf>
    <xf numFmtId="14" fontId="7" fillId="2" borderId="5" xfId="0" applyNumberFormat="1" applyFont="1" applyFill="1" applyBorder="1" applyAlignment="1">
      <alignment horizontal="center" vertical="center"/>
    </xf>
    <xf numFmtId="0" fontId="7" fillId="2" borderId="35" xfId="0" applyFont="1" applyFill="1" applyBorder="1" applyAlignment="1">
      <alignment horizontal="center" vertical="top" wrapText="1"/>
    </xf>
    <xf numFmtId="0" fontId="10" fillId="2" borderId="50" xfId="0" applyFont="1" applyFill="1" applyBorder="1" applyAlignment="1">
      <alignment horizontal="left" vertical="center"/>
    </xf>
    <xf numFmtId="0" fontId="8" fillId="2" borderId="5" xfId="0" applyFont="1" applyFill="1" applyBorder="1" applyAlignment="1">
      <alignment vertical="center"/>
    </xf>
    <xf numFmtId="14" fontId="10" fillId="2" borderId="23" xfId="0" applyNumberFormat="1" applyFont="1" applyFill="1" applyBorder="1" applyAlignment="1">
      <alignment horizontal="left" vertical="center"/>
    </xf>
    <xf numFmtId="0" fontId="10" fillId="2" borderId="29" xfId="0" applyFont="1" applyFill="1" applyBorder="1" applyAlignment="1">
      <alignment horizontal="left" vertical="center"/>
    </xf>
    <xf numFmtId="0" fontId="2" fillId="2" borderId="21" xfId="0" applyFont="1" applyFill="1" applyBorder="1"/>
    <xf numFmtId="0" fontId="9" fillId="2" borderId="39" xfId="0" applyFont="1" applyFill="1" applyBorder="1" applyAlignment="1">
      <alignment vertical="top" wrapText="1"/>
    </xf>
    <xf numFmtId="0" fontId="8" fillId="2" borderId="23" xfId="0" applyFont="1" applyFill="1" applyBorder="1" applyAlignment="1">
      <alignment horizontal="left" vertical="center"/>
    </xf>
    <xf numFmtId="0" fontId="11" fillId="2" borderId="20"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8" fontId="2" fillId="0" borderId="0" xfId="0" applyNumberFormat="1" applyFont="1"/>
    <xf numFmtId="0" fontId="17" fillId="0" borderId="0" xfId="0" applyFont="1"/>
    <xf numFmtId="0" fontId="13" fillId="0" borderId="0" xfId="0" applyFont="1" applyAlignment="1">
      <alignment horizontal="center" wrapText="1"/>
    </xf>
    <xf numFmtId="165" fontId="9" fillId="2" borderId="18" xfId="0" applyNumberFormat="1" applyFont="1" applyFill="1" applyBorder="1" applyAlignment="1">
      <alignment horizontal="center" vertical="center"/>
    </xf>
    <xf numFmtId="0" fontId="9" fillId="2" borderId="18" xfId="0" applyFont="1" applyFill="1" applyBorder="1" applyAlignment="1">
      <alignment horizontal="center" vertical="center"/>
    </xf>
    <xf numFmtId="0" fontId="9" fillId="2" borderId="18" xfId="0" applyFont="1" applyFill="1" applyBorder="1" applyAlignment="1">
      <alignment horizontal="center" vertical="center" wrapText="1"/>
    </xf>
    <xf numFmtId="0" fontId="18" fillId="2" borderId="0" xfId="0" applyFont="1" applyFill="1" applyAlignment="1">
      <alignment wrapText="1"/>
    </xf>
    <xf numFmtId="0" fontId="9" fillId="2" borderId="2" xfId="0" applyFont="1" applyFill="1" applyBorder="1" applyAlignment="1">
      <alignment vertical="center"/>
    </xf>
    <xf numFmtId="0" fontId="7" fillId="2" borderId="2" xfId="0" applyFont="1" applyFill="1" applyBorder="1" applyAlignment="1">
      <alignment horizontal="left" vertical="center"/>
    </xf>
    <xf numFmtId="49" fontId="8" fillId="2" borderId="32" xfId="0" applyNumberFormat="1" applyFont="1" applyFill="1" applyBorder="1" applyAlignment="1">
      <alignment horizontal="left" vertical="center" wrapText="1"/>
    </xf>
    <xf numFmtId="165" fontId="9" fillId="2" borderId="22" xfId="0" applyNumberFormat="1" applyFont="1" applyFill="1" applyBorder="1" applyAlignment="1">
      <alignment horizontal="center" vertical="center"/>
    </xf>
    <xf numFmtId="0" fontId="9" fillId="2" borderId="25" xfId="0" applyFont="1" applyFill="1" applyBorder="1" applyAlignment="1">
      <alignment horizontal="left" vertical="top" wrapText="1"/>
    </xf>
    <xf numFmtId="0" fontId="7" fillId="2" borderId="25" xfId="0" applyFont="1" applyFill="1" applyBorder="1" applyAlignment="1">
      <alignment horizontal="justify" vertical="justify"/>
    </xf>
    <xf numFmtId="0" fontId="7" fillId="2" borderId="25" xfId="0" applyFont="1" applyFill="1" applyBorder="1" applyAlignment="1">
      <alignment horizontal="left" vertical="center" wrapText="1"/>
    </xf>
    <xf numFmtId="0" fontId="9" fillId="2" borderId="25" xfId="0" applyFont="1" applyFill="1" applyBorder="1" applyAlignment="1">
      <alignment vertical="center"/>
    </xf>
    <xf numFmtId="0" fontId="9" fillId="2" borderId="22" xfId="0" applyFont="1" applyFill="1" applyBorder="1" applyAlignment="1">
      <alignment horizontal="left" vertical="top" wrapText="1"/>
    </xf>
    <xf numFmtId="0" fontId="7" fillId="2" borderId="52" xfId="0" applyFont="1" applyFill="1" applyBorder="1" applyAlignment="1">
      <alignment horizontal="justify" vertical="justify"/>
    </xf>
    <xf numFmtId="0" fontId="9" fillId="2" borderId="25" xfId="0" applyFont="1" applyFill="1" applyBorder="1" applyAlignment="1">
      <alignment vertical="top" wrapText="1"/>
    </xf>
    <xf numFmtId="0" fontId="7" fillId="2" borderId="25" xfId="0" applyFont="1" applyFill="1" applyBorder="1" applyAlignment="1">
      <alignment horizontal="left" vertical="top" wrapText="1"/>
    </xf>
    <xf numFmtId="0" fontId="9" fillId="2" borderId="54" xfId="0" applyFont="1" applyFill="1" applyBorder="1" applyAlignment="1">
      <alignment vertical="top"/>
    </xf>
    <xf numFmtId="0" fontId="12" fillId="2" borderId="25" xfId="0" applyFont="1" applyFill="1" applyBorder="1" applyAlignment="1">
      <alignment horizontal="justify" vertical="top" wrapText="1"/>
    </xf>
    <xf numFmtId="0" fontId="7" fillId="2" borderId="52" xfId="0" applyFont="1" applyFill="1" applyBorder="1" applyAlignment="1">
      <alignment vertical="top"/>
    </xf>
    <xf numFmtId="0" fontId="7" fillId="2" borderId="39" xfId="0" applyFont="1" applyFill="1" applyBorder="1" applyAlignment="1">
      <alignment horizontal="left" vertical="center" wrapText="1"/>
    </xf>
    <xf numFmtId="0" fontId="9" fillId="2" borderId="31" xfId="0" applyFont="1" applyFill="1" applyBorder="1" applyAlignment="1">
      <alignment vertical="center"/>
    </xf>
    <xf numFmtId="14" fontId="8" fillId="2" borderId="39" xfId="0" applyNumberFormat="1" applyFont="1" applyFill="1" applyBorder="1" applyAlignment="1">
      <alignment horizontal="left" vertical="center"/>
    </xf>
    <xf numFmtId="0" fontId="9" fillId="2" borderId="27" xfId="0" applyFont="1" applyFill="1" applyBorder="1" applyAlignment="1">
      <alignment horizontal="center" vertical="center"/>
    </xf>
    <xf numFmtId="0" fontId="9" fillId="2" borderId="27" xfId="0" applyFont="1" applyFill="1" applyBorder="1" applyAlignment="1">
      <alignment horizontal="center" vertical="center" wrapText="1"/>
    </xf>
    <xf numFmtId="0" fontId="7" fillId="2" borderId="27" xfId="0" applyFont="1" applyFill="1" applyBorder="1" applyAlignment="1">
      <alignment vertical="top"/>
    </xf>
    <xf numFmtId="0" fontId="9" fillId="2" borderId="27" xfId="0" applyFont="1" applyFill="1" applyBorder="1" applyAlignment="1">
      <alignment vertical="center"/>
    </xf>
    <xf numFmtId="0" fontId="7" fillId="2" borderId="27" xfId="0" applyFont="1" applyFill="1" applyBorder="1" applyAlignment="1">
      <alignment horizontal="left" vertical="center"/>
    </xf>
    <xf numFmtId="0" fontId="8" fillId="2" borderId="53" xfId="0" applyFont="1" applyFill="1" applyBorder="1" applyAlignment="1">
      <alignment horizontal="left" vertical="center"/>
    </xf>
    <xf numFmtId="0" fontId="9" fillId="2" borderId="22" xfId="0" applyFont="1" applyFill="1" applyBorder="1" applyAlignment="1">
      <alignment vertical="center"/>
    </xf>
    <xf numFmtId="0" fontId="7" fillId="2" borderId="22" xfId="0" applyFont="1" applyFill="1" applyBorder="1" applyAlignment="1">
      <alignment horizontal="left" vertical="center"/>
    </xf>
    <xf numFmtId="0" fontId="12" fillId="2" borderId="2" xfId="0" applyFont="1" applyFill="1" applyBorder="1" applyAlignment="1">
      <alignment horizontal="left" vertical="center" wrapText="1"/>
    </xf>
    <xf numFmtId="0" fontId="7" fillId="2" borderId="25" xfId="0" applyFont="1" applyFill="1" applyBorder="1" applyAlignment="1">
      <alignment horizontal="left" vertical="top"/>
    </xf>
    <xf numFmtId="0" fontId="7" fillId="2" borderId="5" xfId="0" applyFont="1" applyFill="1" applyBorder="1" applyAlignment="1">
      <alignment horizontal="left" vertical="center" wrapText="1"/>
    </xf>
    <xf numFmtId="0" fontId="7" fillId="2" borderId="22" xfId="0" applyFont="1" applyFill="1" applyBorder="1" applyAlignment="1">
      <alignment horizontal="left" vertical="top"/>
    </xf>
    <xf numFmtId="0" fontId="9" fillId="2" borderId="5" xfId="0" applyFont="1" applyFill="1" applyBorder="1" applyAlignment="1">
      <alignment vertical="top" wrapText="1"/>
    </xf>
    <xf numFmtId="0" fontId="7" fillId="2" borderId="5" xfId="0" applyFont="1" applyFill="1" applyBorder="1" applyAlignment="1">
      <alignment horizontal="left" vertical="top" wrapText="1"/>
    </xf>
    <xf numFmtId="0" fontId="9" fillId="2" borderId="5" xfId="0" applyFont="1" applyFill="1" applyBorder="1" applyAlignment="1">
      <alignment vertical="top"/>
    </xf>
    <xf numFmtId="0" fontId="12" fillId="2" borderId="23" xfId="0" applyFont="1" applyFill="1" applyBorder="1" applyAlignment="1">
      <alignment horizontal="justify" vertical="top" wrapText="1"/>
    </xf>
    <xf numFmtId="0" fontId="9" fillId="2" borderId="28" xfId="0" applyFont="1" applyFill="1" applyBorder="1" applyAlignment="1">
      <alignment vertical="center"/>
    </xf>
    <xf numFmtId="0" fontId="7" fillId="2" borderId="28" xfId="0" applyFont="1" applyFill="1" applyBorder="1" applyAlignment="1">
      <alignment horizontal="left" vertical="center"/>
    </xf>
    <xf numFmtId="0" fontId="7" fillId="2" borderId="2" xfId="0" applyFont="1" applyFill="1" applyBorder="1" applyAlignment="1">
      <alignment horizontal="left" vertical="center" wrapText="1"/>
    </xf>
    <xf numFmtId="14" fontId="7" fillId="2" borderId="5" xfId="0" applyNumberFormat="1" applyFont="1" applyFill="1" applyBorder="1" applyAlignment="1">
      <alignment horizontal="left" vertical="center" wrapText="1"/>
    </xf>
    <xf numFmtId="0" fontId="7" fillId="2" borderId="22" xfId="0" applyFont="1" applyFill="1" applyBorder="1" applyAlignment="1">
      <alignment horizontal="justify" vertical="justify"/>
    </xf>
    <xf numFmtId="0" fontId="7" fillId="2" borderId="22" xfId="0" applyFont="1" applyFill="1" applyBorder="1" applyAlignment="1">
      <alignment vertical="top"/>
    </xf>
    <xf numFmtId="0" fontId="11" fillId="2" borderId="29" xfId="0" applyFont="1" applyFill="1" applyBorder="1" applyAlignment="1">
      <alignment vertical="center"/>
    </xf>
    <xf numFmtId="0" fontId="9" fillId="2" borderId="17" xfId="0" applyFont="1" applyFill="1" applyBorder="1" applyAlignment="1">
      <alignment vertical="center" wrapText="1"/>
    </xf>
    <xf numFmtId="0" fontId="16" fillId="2" borderId="0" xfId="0" applyFont="1" applyFill="1" applyAlignment="1">
      <alignment horizontal="left" vertical="center" wrapText="1"/>
    </xf>
    <xf numFmtId="14" fontId="7" fillId="2" borderId="5" xfId="0" applyNumberFormat="1" applyFont="1" applyFill="1" applyBorder="1" applyAlignment="1">
      <alignment horizontal="left" vertical="top" wrapText="1"/>
    </xf>
    <xf numFmtId="0" fontId="9" fillId="2" borderId="26" xfId="0" applyFont="1" applyFill="1" applyBorder="1" applyAlignment="1">
      <alignment vertical="center" wrapText="1"/>
    </xf>
    <xf numFmtId="0" fontId="9" fillId="2" borderId="39"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18" fillId="2" borderId="0" xfId="0" applyFont="1" applyFill="1" applyAlignment="1">
      <alignment horizont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8" fillId="2" borderId="5" xfId="0" applyFont="1" applyFill="1" applyBorder="1" applyAlignment="1">
      <alignment vertical="center" wrapText="1"/>
    </xf>
    <xf numFmtId="0" fontId="18" fillId="2" borderId="59" xfId="0" applyFont="1" applyFill="1" applyBorder="1" applyAlignment="1">
      <alignment vertical="center" wrapText="1"/>
    </xf>
    <xf numFmtId="0" fontId="18" fillId="2" borderId="44" xfId="0" applyFont="1" applyFill="1" applyBorder="1" applyAlignment="1">
      <alignment vertical="center" wrapText="1"/>
    </xf>
    <xf numFmtId="0" fontId="9" fillId="2" borderId="52" xfId="0" applyFont="1" applyFill="1" applyBorder="1" applyAlignment="1">
      <alignment vertical="center" wrapText="1"/>
    </xf>
    <xf numFmtId="0" fontId="9" fillId="2" borderId="25" xfId="0" applyFont="1" applyFill="1" applyBorder="1" applyAlignment="1">
      <alignment horizontal="center" vertical="center"/>
    </xf>
    <xf numFmtId="0" fontId="9" fillId="2" borderId="42" xfId="0" applyFont="1" applyFill="1" applyBorder="1" applyAlignment="1">
      <alignment horizontal="center" vertical="center" wrapText="1"/>
    </xf>
    <xf numFmtId="0" fontId="7" fillId="2" borderId="5" xfId="0" applyFont="1" applyFill="1" applyBorder="1" applyAlignment="1">
      <alignment horizontal="center" vertical="center" wrapText="1"/>
    </xf>
    <xf numFmtId="14" fontId="7" fillId="2" borderId="0" xfId="0" applyNumberFormat="1" applyFont="1" applyFill="1"/>
    <xf numFmtId="14" fontId="2" fillId="2" borderId="0" xfId="0" applyNumberFormat="1" applyFont="1" applyFill="1"/>
    <xf numFmtId="165" fontId="7" fillId="2" borderId="22" xfId="0" applyNumberFormat="1" applyFont="1" applyFill="1" applyBorder="1" applyAlignment="1">
      <alignment horizontal="center" vertical="center"/>
    </xf>
    <xf numFmtId="14" fontId="7" fillId="2" borderId="5" xfId="0" applyNumberFormat="1" applyFont="1" applyFill="1" applyBorder="1" applyAlignment="1">
      <alignment horizontal="center" vertical="top"/>
    </xf>
    <xf numFmtId="0" fontId="15" fillId="2" borderId="0" xfId="0" applyFont="1" applyFill="1" applyAlignment="1">
      <alignment horizontal="justify" vertical="justify" wrapText="1"/>
    </xf>
    <xf numFmtId="0" fontId="7" fillId="2" borderId="5" xfId="0" applyFont="1" applyFill="1" applyBorder="1" applyAlignment="1">
      <alignment horizontal="left" vertical="justify"/>
    </xf>
    <xf numFmtId="0" fontId="9" fillId="2" borderId="5" xfId="0" applyFont="1" applyFill="1" applyBorder="1" applyAlignment="1">
      <alignment horizontal="justify" vertical="top" wrapText="1"/>
    </xf>
    <xf numFmtId="0" fontId="16" fillId="2" borderId="0" xfId="0" applyFont="1" applyFill="1" applyAlignment="1">
      <alignment horizontal="center" wrapText="1"/>
    </xf>
    <xf numFmtId="0" fontId="9" fillId="2" borderId="3" xfId="0" applyFont="1" applyFill="1" applyBorder="1" applyAlignment="1">
      <alignment horizontal="left" vertical="center" wrapText="1"/>
    </xf>
    <xf numFmtId="0" fontId="16" fillId="2" borderId="46" xfId="0" applyFont="1" applyFill="1" applyBorder="1" applyAlignment="1">
      <alignment horizontal="left" wrapText="1"/>
    </xf>
    <xf numFmtId="0" fontId="9" fillId="2" borderId="44" xfId="0" applyFont="1" applyFill="1" applyBorder="1" applyAlignment="1">
      <alignment vertical="center"/>
    </xf>
    <xf numFmtId="0" fontId="12" fillId="2" borderId="0" xfId="0" applyFont="1" applyFill="1" applyAlignment="1">
      <alignment vertical="center" wrapText="1"/>
    </xf>
    <xf numFmtId="0" fontId="12" fillId="2" borderId="39" xfId="0" applyFont="1" applyFill="1" applyBorder="1" applyAlignment="1">
      <alignment horizontal="left" vertical="center" wrapText="1"/>
    </xf>
    <xf numFmtId="0" fontId="7" fillId="2" borderId="39" xfId="0" applyFont="1" applyFill="1" applyBorder="1" applyAlignment="1">
      <alignment horizontal="left" vertical="center"/>
    </xf>
    <xf numFmtId="0" fontId="12" fillId="2" borderId="0" xfId="0" applyFont="1" applyFill="1" applyAlignment="1">
      <alignment wrapText="1"/>
    </xf>
    <xf numFmtId="164" fontId="7" fillId="2" borderId="58" xfId="0" applyNumberFormat="1" applyFont="1" applyFill="1" applyBorder="1" applyAlignment="1">
      <alignment horizontal="center" vertical="center"/>
    </xf>
    <xf numFmtId="165" fontId="9" fillId="2" borderId="33" xfId="0" applyNumberFormat="1" applyFont="1" applyFill="1" applyBorder="1" applyAlignment="1">
      <alignment horizontal="center" vertical="center" wrapText="1"/>
    </xf>
    <xf numFmtId="0" fontId="9" fillId="2" borderId="40" xfId="0" applyFont="1" applyFill="1" applyBorder="1" applyAlignment="1">
      <alignment horizontal="center" vertical="center"/>
    </xf>
    <xf numFmtId="164" fontId="7" fillId="2" borderId="9" xfId="0" applyNumberFormat="1" applyFont="1" applyFill="1" applyBorder="1" applyAlignment="1">
      <alignment horizontal="center" vertical="center"/>
    </xf>
    <xf numFmtId="165" fontId="9" fillId="2" borderId="34" xfId="0" applyNumberFormat="1" applyFont="1" applyFill="1" applyBorder="1" applyAlignment="1">
      <alignment horizontal="center" vertical="center" wrapText="1"/>
    </xf>
    <xf numFmtId="0" fontId="9" fillId="2" borderId="36" xfId="0" applyFont="1" applyFill="1" applyBorder="1" applyAlignment="1">
      <alignment horizontal="center" vertical="center"/>
    </xf>
    <xf numFmtId="164" fontId="7" fillId="2" borderId="60" xfId="0" applyNumberFormat="1" applyFont="1" applyFill="1" applyBorder="1" applyAlignment="1">
      <alignment horizontal="center" vertical="center"/>
    </xf>
    <xf numFmtId="165" fontId="9" fillId="2" borderId="61" xfId="0" applyNumberFormat="1" applyFont="1" applyFill="1" applyBorder="1" applyAlignment="1">
      <alignment horizontal="center" vertical="center" wrapText="1"/>
    </xf>
    <xf numFmtId="0" fontId="9" fillId="2" borderId="43" xfId="0" applyFont="1" applyFill="1" applyBorder="1" applyAlignment="1">
      <alignment horizontal="center" vertical="center"/>
    </xf>
    <xf numFmtId="0" fontId="9" fillId="2" borderId="39" xfId="0" applyFont="1" applyFill="1" applyBorder="1" applyAlignment="1">
      <alignment horizontal="left" vertical="top" wrapText="1"/>
    </xf>
    <xf numFmtId="0" fontId="7" fillId="2" borderId="39" xfId="0" applyFont="1" applyFill="1" applyBorder="1" applyAlignment="1">
      <alignment horizontal="left" vertical="top"/>
    </xf>
    <xf numFmtId="0" fontId="7" fillId="2" borderId="5" xfId="0" applyFont="1" applyFill="1" applyBorder="1" applyAlignment="1">
      <alignment horizontal="left" vertical="center"/>
    </xf>
    <xf numFmtId="0" fontId="9" fillId="2" borderId="43" xfId="0" applyFont="1" applyFill="1" applyBorder="1" applyAlignment="1">
      <alignment vertical="center"/>
    </xf>
    <xf numFmtId="0" fontId="7" fillId="2" borderId="2" xfId="0" applyFont="1" applyFill="1" applyBorder="1" applyAlignment="1">
      <alignment vertical="center"/>
    </xf>
    <xf numFmtId="0" fontId="8" fillId="2" borderId="2" xfId="0" applyFont="1" applyFill="1" applyBorder="1" applyAlignment="1">
      <alignment vertical="center"/>
    </xf>
    <xf numFmtId="0" fontId="9" fillId="2" borderId="42" xfId="0" applyFont="1" applyFill="1" applyBorder="1" applyAlignment="1">
      <alignment vertical="center"/>
    </xf>
    <xf numFmtId="165" fontId="9" fillId="2" borderId="39" xfId="0" applyNumberFormat="1" applyFont="1" applyFill="1" applyBorder="1" applyAlignment="1">
      <alignment horizontal="center" vertical="center"/>
    </xf>
    <xf numFmtId="0" fontId="15" fillId="2" borderId="5" xfId="0" applyFont="1" applyFill="1" applyBorder="1" applyAlignment="1">
      <alignment horizontal="justify" vertical="justify" wrapText="1"/>
    </xf>
    <xf numFmtId="0" fontId="9" fillId="2" borderId="33" xfId="0" applyFont="1" applyFill="1" applyBorder="1"/>
    <xf numFmtId="49" fontId="8" fillId="2" borderId="3" xfId="0" applyNumberFormat="1" applyFont="1" applyFill="1" applyBorder="1" applyAlignment="1">
      <alignment horizontal="left" vertical="center" wrapText="1"/>
    </xf>
    <xf numFmtId="0" fontId="11" fillId="2" borderId="23" xfId="0" applyFont="1" applyFill="1" applyBorder="1"/>
    <xf numFmtId="0" fontId="2" fillId="2" borderId="34" xfId="0" applyFont="1" applyFill="1" applyBorder="1"/>
    <xf numFmtId="0" fontId="8" fillId="2" borderId="6" xfId="0" applyFont="1" applyFill="1" applyBorder="1" applyAlignment="1">
      <alignment horizontal="left" vertical="center"/>
    </xf>
    <xf numFmtId="0" fontId="9" fillId="2" borderId="34" xfId="0" applyFont="1" applyFill="1" applyBorder="1" applyAlignment="1">
      <alignment horizontal="center" vertical="center" wrapText="1"/>
    </xf>
    <xf numFmtId="0" fontId="12" fillId="2" borderId="6" xfId="0" applyFont="1" applyFill="1" applyBorder="1" applyAlignment="1">
      <alignment horizontal="justify" vertical="top" wrapText="1"/>
    </xf>
    <xf numFmtId="14" fontId="8" fillId="2" borderId="6" xfId="0" applyNumberFormat="1" applyFont="1" applyFill="1" applyBorder="1" applyAlignment="1">
      <alignment horizontal="left" vertical="center"/>
    </xf>
    <xf numFmtId="14" fontId="7" fillId="2" borderId="23" xfId="0" applyNumberFormat="1" applyFont="1" applyFill="1" applyBorder="1" applyAlignment="1">
      <alignment horizontal="left" vertical="center"/>
    </xf>
    <xf numFmtId="0" fontId="2" fillId="2" borderId="37" xfId="0" applyFont="1" applyFill="1" applyBorder="1"/>
    <xf numFmtId="0" fontId="8" fillId="2" borderId="41" xfId="0" applyFont="1" applyFill="1" applyBorder="1" applyAlignment="1">
      <alignment horizontal="left" vertical="center"/>
    </xf>
    <xf numFmtId="0" fontId="7" fillId="2" borderId="29" xfId="0" applyFont="1" applyFill="1" applyBorder="1" applyAlignment="1">
      <alignment horizontal="left" vertical="center"/>
    </xf>
    <xf numFmtId="0" fontId="9" fillId="2" borderId="33" xfId="0" applyFont="1" applyFill="1" applyBorder="1" applyAlignment="1">
      <alignment horizontal="center"/>
    </xf>
    <xf numFmtId="0" fontId="9" fillId="2" borderId="34" xfId="0" applyFont="1" applyFill="1" applyBorder="1" applyAlignment="1">
      <alignment horizontal="center"/>
    </xf>
    <xf numFmtId="0" fontId="2" fillId="2" borderId="51" xfId="0" applyFont="1" applyFill="1" applyBorder="1"/>
    <xf numFmtId="0" fontId="9" fillId="2" borderId="37" xfId="0" applyFont="1" applyFill="1" applyBorder="1" applyAlignment="1">
      <alignment horizontal="center"/>
    </xf>
    <xf numFmtId="0" fontId="9" fillId="2" borderId="33"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7" fillId="2" borderId="34" xfId="0" applyFont="1" applyFill="1" applyBorder="1" applyAlignment="1">
      <alignment horizontal="center"/>
    </xf>
    <xf numFmtId="0" fontId="7" fillId="2" borderId="37" xfId="0" applyFont="1" applyFill="1" applyBorder="1" applyAlignment="1">
      <alignment horizontal="center"/>
    </xf>
    <xf numFmtId="44" fontId="7" fillId="2" borderId="18" xfId="0" applyNumberFormat="1" applyFont="1" applyFill="1" applyBorder="1" applyAlignment="1">
      <alignment horizontal="center" vertical="center"/>
    </xf>
    <xf numFmtId="0" fontId="7" fillId="2" borderId="44" xfId="0" applyFont="1" applyFill="1" applyBorder="1" applyAlignment="1">
      <alignment horizontal="center" vertical="center" wrapText="1"/>
    </xf>
    <xf numFmtId="0" fontId="9" fillId="2" borderId="27" xfId="0" applyFont="1" applyFill="1" applyBorder="1" applyAlignment="1">
      <alignment vertical="center" wrapText="1"/>
    </xf>
    <xf numFmtId="44" fontId="7" fillId="2" borderId="27" xfId="0" applyNumberFormat="1" applyFont="1" applyFill="1" applyBorder="1" applyAlignment="1">
      <alignment horizontal="center" vertical="center"/>
    </xf>
    <xf numFmtId="0" fontId="9" fillId="2" borderId="27" xfId="0" applyFont="1" applyFill="1" applyBorder="1" applyAlignment="1">
      <alignment vertical="top" wrapText="1"/>
    </xf>
    <xf numFmtId="0" fontId="7" fillId="2" borderId="45" xfId="0" applyFont="1" applyFill="1" applyBorder="1" applyAlignment="1">
      <alignment horizontal="center" vertical="top" wrapText="1"/>
    </xf>
    <xf numFmtId="0" fontId="7" fillId="2" borderId="28" xfId="0" applyFont="1" applyFill="1" applyBorder="1" applyAlignment="1">
      <alignment horizontal="center" vertical="center"/>
    </xf>
    <xf numFmtId="0" fontId="11" fillId="2" borderId="28" xfId="0" applyFont="1" applyFill="1" applyBorder="1" applyAlignment="1">
      <alignment vertical="center"/>
    </xf>
    <xf numFmtId="0" fontId="8" fillId="2" borderId="0" xfId="0" applyFont="1" applyFill="1"/>
    <xf numFmtId="14" fontId="7" fillId="2" borderId="42" xfId="0" applyNumberFormat="1" applyFont="1" applyFill="1" applyBorder="1" applyAlignment="1">
      <alignment horizontal="left" vertical="center" wrapText="1"/>
    </xf>
    <xf numFmtId="0" fontId="9" fillId="2" borderId="25" xfId="0" applyFont="1" applyFill="1" applyBorder="1" applyAlignment="1">
      <alignment vertical="top"/>
    </xf>
    <xf numFmtId="0" fontId="7" fillId="2" borderId="22" xfId="0" applyFont="1" applyFill="1" applyBorder="1" applyAlignment="1">
      <alignment horizontal="left" vertical="center" wrapText="1"/>
    </xf>
    <xf numFmtId="14" fontId="8" fillId="2" borderId="22" xfId="0" applyNumberFormat="1" applyFont="1" applyFill="1" applyBorder="1" applyAlignment="1">
      <alignment horizontal="left" vertical="center"/>
    </xf>
    <xf numFmtId="0" fontId="8" fillId="2" borderId="6" xfId="0" applyFont="1" applyFill="1" applyBorder="1" applyAlignment="1">
      <alignment vertical="center"/>
    </xf>
    <xf numFmtId="0" fontId="11" fillId="2" borderId="6" xfId="0" applyFont="1" applyFill="1" applyBorder="1" applyAlignment="1">
      <alignment vertical="center"/>
    </xf>
    <xf numFmtId="0" fontId="7" fillId="2" borderId="25" xfId="0" applyFont="1" applyFill="1" applyBorder="1" applyAlignment="1">
      <alignment horizontal="center" vertical="center"/>
    </xf>
    <xf numFmtId="0" fontId="11" fillId="2" borderId="47" xfId="0" applyFont="1" applyFill="1" applyBorder="1" applyAlignment="1">
      <alignment vertical="center"/>
    </xf>
    <xf numFmtId="0" fontId="8" fillId="2" borderId="32" xfId="0" applyFont="1" applyFill="1" applyBorder="1" applyAlignment="1">
      <alignment vertical="center" wrapText="1"/>
    </xf>
    <xf numFmtId="0" fontId="7" fillId="2" borderId="5" xfId="0" applyFont="1" applyFill="1" applyBorder="1" applyAlignment="1">
      <alignment vertical="center" wrapText="1"/>
    </xf>
    <xf numFmtId="0" fontId="8" fillId="2" borderId="23" xfId="0" applyFont="1" applyFill="1" applyBorder="1" applyAlignment="1">
      <alignment vertical="center"/>
    </xf>
    <xf numFmtId="0" fontId="12" fillId="2" borderId="23" xfId="0" applyFont="1" applyFill="1" applyBorder="1" applyAlignment="1">
      <alignment horizontal="justify" vertical="center" wrapText="1"/>
    </xf>
    <xf numFmtId="0" fontId="7" fillId="2" borderId="28" xfId="0" applyFont="1" applyFill="1" applyBorder="1" applyAlignment="1">
      <alignment vertical="center"/>
    </xf>
    <xf numFmtId="0" fontId="12" fillId="2" borderId="0" xfId="0" applyFont="1" applyFill="1" applyAlignment="1">
      <alignment horizontal="center" wrapText="1"/>
    </xf>
    <xf numFmtId="165" fontId="7" fillId="2" borderId="27" xfId="0" applyNumberFormat="1" applyFont="1" applyFill="1" applyBorder="1" applyAlignment="1">
      <alignment horizontal="center" vertical="center"/>
    </xf>
    <xf numFmtId="0" fontId="19" fillId="2" borderId="49"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8" fillId="2" borderId="39" xfId="0" applyFont="1" applyFill="1" applyBorder="1" applyAlignment="1">
      <alignment vertical="center"/>
    </xf>
    <xf numFmtId="0" fontId="8" fillId="2" borderId="62" xfId="0" applyFont="1" applyFill="1" applyBorder="1" applyAlignment="1">
      <alignment vertical="center"/>
    </xf>
    <xf numFmtId="49" fontId="10" fillId="2" borderId="61" xfId="0" applyNumberFormat="1" applyFont="1" applyFill="1" applyBorder="1" applyAlignment="1">
      <alignment horizontal="left" vertical="center" wrapText="1"/>
    </xf>
    <xf numFmtId="0" fontId="9" fillId="2" borderId="18" xfId="0" applyFont="1" applyFill="1" applyBorder="1" applyAlignment="1">
      <alignment vertical="center" wrapText="1"/>
    </xf>
    <xf numFmtId="0" fontId="12" fillId="2" borderId="44" xfId="0" applyFont="1" applyFill="1" applyBorder="1" applyAlignment="1">
      <alignment horizontal="center" vertical="center" wrapText="1"/>
    </xf>
    <xf numFmtId="0" fontId="10" fillId="2" borderId="19" xfId="0" applyFont="1" applyFill="1" applyBorder="1" applyAlignment="1">
      <alignment horizontal="left" vertical="center"/>
    </xf>
    <xf numFmtId="0" fontId="9" fillId="2" borderId="28" xfId="0" applyFont="1" applyFill="1" applyBorder="1" applyAlignment="1">
      <alignment horizontal="justify" vertical="top" wrapText="1"/>
    </xf>
    <xf numFmtId="14" fontId="7" fillId="2" borderId="28" xfId="0" applyNumberFormat="1" applyFont="1" applyFill="1" applyBorder="1" applyAlignment="1">
      <alignment horizontal="center" vertical="top"/>
    </xf>
    <xf numFmtId="0" fontId="12" fillId="2" borderId="28" xfId="0" applyFont="1" applyFill="1" applyBorder="1" applyAlignment="1">
      <alignment horizontal="justify" vertical="justify" wrapText="1"/>
    </xf>
    <xf numFmtId="0" fontId="19" fillId="2" borderId="29" xfId="0" applyFont="1" applyFill="1" applyBorder="1" applyAlignment="1">
      <alignment horizontal="center" vertical="center" wrapText="1"/>
    </xf>
    <xf numFmtId="0" fontId="9" fillId="2" borderId="62" xfId="0" applyFont="1" applyFill="1" applyBorder="1" applyAlignment="1">
      <alignment horizontal="left" vertical="center" wrapText="1"/>
    </xf>
    <xf numFmtId="0" fontId="12" fillId="2" borderId="26" xfId="0" applyFont="1" applyFill="1" applyBorder="1" applyAlignment="1">
      <alignment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2" xfId="0" applyFont="1" applyFill="1" applyBorder="1" applyAlignment="1">
      <alignment horizontal="center" vertical="center"/>
    </xf>
    <xf numFmtId="0" fontId="8" fillId="2" borderId="2" xfId="0" applyFont="1" applyFill="1" applyBorder="1"/>
    <xf numFmtId="16" fontId="8" fillId="2" borderId="23" xfId="0" applyNumberFormat="1" applyFont="1" applyFill="1" applyBorder="1" applyAlignment="1">
      <alignment vertical="center"/>
    </xf>
    <xf numFmtId="165" fontId="7" fillId="2" borderId="55" xfId="0" applyNumberFormat="1" applyFont="1" applyFill="1" applyBorder="1" applyAlignment="1">
      <alignment horizontal="center" vertical="center"/>
    </xf>
    <xf numFmtId="0" fontId="9" fillId="2" borderId="63" xfId="0" applyFont="1" applyFill="1" applyBorder="1" applyAlignment="1">
      <alignment horizontal="center" vertical="center" wrapText="1"/>
    </xf>
    <xf numFmtId="0" fontId="9" fillId="2" borderId="28" xfId="0" applyFont="1" applyFill="1" applyBorder="1" applyAlignment="1">
      <alignment vertical="top" wrapText="1"/>
    </xf>
    <xf numFmtId="0" fontId="7" fillId="2" borderId="28" xfId="0" applyFont="1" applyFill="1" applyBorder="1" applyAlignment="1">
      <alignment horizontal="center" vertical="top" wrapText="1"/>
    </xf>
    <xf numFmtId="0" fontId="9" fillId="2" borderId="45" xfId="0" applyFont="1" applyFill="1" applyBorder="1" applyAlignment="1">
      <alignment horizontal="justify" vertical="top" wrapText="1"/>
    </xf>
    <xf numFmtId="0" fontId="15" fillId="2" borderId="63" xfId="0" applyFont="1" applyFill="1" applyBorder="1" applyAlignment="1">
      <alignment horizontal="justify" vertical="justify" wrapText="1"/>
    </xf>
    <xf numFmtId="0" fontId="18" fillId="2" borderId="39" xfId="0" applyFont="1" applyFill="1" applyBorder="1" applyAlignment="1">
      <alignment vertical="center" wrapText="1"/>
    </xf>
    <xf numFmtId="0" fontId="18" fillId="2" borderId="31" xfId="0" applyFont="1" applyFill="1" applyBorder="1" applyAlignment="1">
      <alignment vertical="center" wrapText="1"/>
    </xf>
    <xf numFmtId="0" fontId="18" fillId="2" borderId="43" xfId="0" applyFont="1" applyFill="1" applyBorder="1" applyAlignment="1">
      <alignment vertical="center" wrapText="1"/>
    </xf>
    <xf numFmtId="0" fontId="18" fillId="2" borderId="64" xfId="0" applyFont="1" applyFill="1" applyBorder="1" applyAlignment="1">
      <alignment wrapText="1"/>
    </xf>
    <xf numFmtId="44" fontId="7" fillId="2" borderId="36" xfId="0" applyNumberFormat="1" applyFont="1" applyFill="1" applyBorder="1" applyAlignment="1">
      <alignment horizontal="center" vertical="center"/>
    </xf>
    <xf numFmtId="0" fontId="9" fillId="2" borderId="36" xfId="0" applyFont="1" applyFill="1" applyBorder="1" applyAlignment="1">
      <alignment vertical="center" wrapText="1"/>
    </xf>
    <xf numFmtId="165" fontId="7" fillId="2" borderId="43" xfId="0" applyNumberFormat="1" applyFont="1" applyFill="1" applyBorder="1" applyAlignment="1">
      <alignment horizontal="center" vertical="center"/>
    </xf>
    <xf numFmtId="0" fontId="9" fillId="2" borderId="8" xfId="0" applyFont="1" applyFill="1" applyBorder="1" applyAlignment="1">
      <alignment vertical="center"/>
    </xf>
    <xf numFmtId="0" fontId="9" fillId="2" borderId="65" xfId="0" applyFont="1" applyFill="1" applyBorder="1" applyAlignment="1">
      <alignment vertical="center"/>
    </xf>
    <xf numFmtId="0" fontId="7" fillId="2" borderId="49" xfId="0" applyFont="1" applyFill="1" applyBorder="1" applyAlignment="1">
      <alignment horizontal="left" vertical="center" wrapText="1"/>
    </xf>
    <xf numFmtId="0" fontId="7" fillId="2" borderId="50" xfId="0" applyFont="1" applyFill="1" applyBorder="1" applyAlignment="1">
      <alignment horizontal="left" vertical="center"/>
    </xf>
    <xf numFmtId="0" fontId="8" fillId="2" borderId="22" xfId="0" applyFont="1" applyFill="1" applyBorder="1" applyAlignment="1">
      <alignment horizontal="left" vertical="center"/>
    </xf>
    <xf numFmtId="14" fontId="8" fillId="2" borderId="49" xfId="0" applyNumberFormat="1" applyFont="1" applyFill="1" applyBorder="1" applyAlignment="1">
      <alignment horizontal="left" vertical="center"/>
    </xf>
    <xf numFmtId="0" fontId="8" fillId="2" borderId="50" xfId="0" applyFont="1" applyFill="1" applyBorder="1" applyAlignment="1">
      <alignment horizontal="left" vertical="center"/>
    </xf>
    <xf numFmtId="0" fontId="12" fillId="2" borderId="64" xfId="0" applyFont="1" applyFill="1" applyBorder="1" applyAlignment="1">
      <alignment horizontal="left" vertical="center" wrapText="1"/>
    </xf>
    <xf numFmtId="0" fontId="9" fillId="2" borderId="46" xfId="0" applyFont="1" applyFill="1" applyBorder="1" applyAlignment="1">
      <alignment vertical="center"/>
    </xf>
    <xf numFmtId="0" fontId="9" fillId="2" borderId="31" xfId="0" applyFont="1" applyFill="1" applyBorder="1" applyAlignment="1">
      <alignment vertical="top" wrapText="1"/>
    </xf>
    <xf numFmtId="0" fontId="9" fillId="2" borderId="66" xfId="0" applyFont="1" applyFill="1" applyBorder="1" applyAlignment="1">
      <alignment horizontal="left" vertical="center" wrapText="1"/>
    </xf>
    <xf numFmtId="0" fontId="7" fillId="2" borderId="33" xfId="0" applyFont="1" applyFill="1" applyBorder="1" applyAlignment="1">
      <alignment horizontal="left" vertical="center"/>
    </xf>
    <xf numFmtId="0" fontId="9" fillId="2" borderId="33" xfId="0" applyFont="1" applyFill="1" applyBorder="1" applyAlignment="1">
      <alignment vertical="center"/>
    </xf>
    <xf numFmtId="49" fontId="8" fillId="2" borderId="33" xfId="0" applyNumberFormat="1" applyFont="1" applyFill="1" applyBorder="1" applyAlignment="1">
      <alignment horizontal="left" vertical="center" wrapText="1"/>
    </xf>
    <xf numFmtId="0" fontId="7" fillId="2" borderId="61" xfId="0" applyFont="1" applyFill="1" applyBorder="1" applyAlignment="1">
      <alignment horizontal="left" vertical="top" wrapText="1"/>
    </xf>
    <xf numFmtId="0" fontId="9" fillId="2" borderId="31" xfId="0" applyFont="1" applyFill="1" applyBorder="1" applyAlignment="1">
      <alignment vertical="top"/>
    </xf>
    <xf numFmtId="0" fontId="12" fillId="2" borderId="61" xfId="0" applyFont="1" applyFill="1" applyBorder="1" applyAlignment="1">
      <alignment horizontal="justify" vertical="top" wrapText="1"/>
    </xf>
    <xf numFmtId="0" fontId="7" fillId="2" borderId="46" xfId="0" applyFont="1" applyFill="1" applyBorder="1" applyAlignment="1">
      <alignment horizontal="left" vertical="center" wrapText="1"/>
    </xf>
    <xf numFmtId="0" fontId="9" fillId="2" borderId="15" xfId="0" applyFont="1" applyFill="1" applyBorder="1" applyAlignment="1">
      <alignment vertical="center"/>
    </xf>
    <xf numFmtId="0" fontId="8" fillId="2" borderId="46" xfId="0" applyFont="1" applyFill="1" applyBorder="1" applyAlignment="1">
      <alignment horizontal="left" vertical="center"/>
    </xf>
    <xf numFmtId="0" fontId="11" fillId="2" borderId="41" xfId="0" applyFont="1" applyFill="1" applyBorder="1" applyAlignment="1">
      <alignment vertical="center"/>
    </xf>
    <xf numFmtId="0" fontId="8" fillId="2" borderId="3" xfId="0" applyFont="1" applyFill="1" applyBorder="1" applyAlignment="1">
      <alignment vertical="center" wrapText="1"/>
    </xf>
    <xf numFmtId="14" fontId="10" fillId="2" borderId="67" xfId="0" applyNumberFormat="1" applyFont="1" applyFill="1" applyBorder="1" applyAlignment="1">
      <alignment horizontal="left" vertical="center"/>
    </xf>
    <xf numFmtId="0" fontId="10" fillId="2" borderId="32" xfId="0" applyFont="1" applyFill="1" applyBorder="1" applyAlignment="1">
      <alignment horizontal="left" vertical="center"/>
    </xf>
    <xf numFmtId="0" fontId="10" fillId="2" borderId="46" xfId="0" applyFont="1" applyFill="1" applyBorder="1" applyAlignment="1">
      <alignment horizontal="left" vertical="center"/>
    </xf>
    <xf numFmtId="49" fontId="10" fillId="2" borderId="46" xfId="0" applyNumberFormat="1" applyFont="1" applyFill="1" applyBorder="1" applyAlignment="1">
      <alignment horizontal="left" vertical="center" wrapText="1"/>
    </xf>
    <xf numFmtId="0" fontId="8" fillId="2" borderId="3" xfId="0" applyFont="1" applyFill="1" applyBorder="1" applyAlignment="1">
      <alignment vertical="center"/>
    </xf>
    <xf numFmtId="14" fontId="10" fillId="2" borderId="68" xfId="0" applyNumberFormat="1" applyFont="1" applyFill="1" applyBorder="1" applyAlignment="1">
      <alignment horizontal="left" vertical="center"/>
    </xf>
    <xf numFmtId="0" fontId="19" fillId="2" borderId="32" xfId="0" applyFont="1" applyFill="1" applyBorder="1" applyAlignment="1">
      <alignment horizontal="center" vertical="center" wrapText="1"/>
    </xf>
    <xf numFmtId="49" fontId="10" fillId="2" borderId="48" xfId="0" applyNumberFormat="1" applyFont="1" applyFill="1" applyBorder="1" applyAlignment="1">
      <alignment horizontal="left" vertical="center" wrapText="1"/>
    </xf>
    <xf numFmtId="0" fontId="7" fillId="2" borderId="25" xfId="0" applyFont="1" applyFill="1" applyBorder="1" applyAlignment="1">
      <alignment horizontal="left" vertical="top"/>
    </xf>
    <xf numFmtId="0" fontId="7" fillId="2" borderId="22" xfId="0" applyFont="1" applyFill="1" applyBorder="1" applyAlignment="1">
      <alignment horizontal="left" vertical="top"/>
    </xf>
    <xf numFmtId="0" fontId="7" fillId="2" borderId="27" xfId="0" applyFont="1" applyFill="1" applyBorder="1" applyAlignment="1">
      <alignment horizontal="left" vertical="top"/>
    </xf>
    <xf numFmtId="0" fontId="9" fillId="2" borderId="17"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7" fillId="2" borderId="18" xfId="0" applyNumberFormat="1" applyFont="1" applyFill="1" applyBorder="1" applyAlignment="1">
      <alignment horizontal="center" vertical="center"/>
    </xf>
    <xf numFmtId="164" fontId="7" fillId="2" borderId="22" xfId="0" applyNumberFormat="1" applyFont="1" applyFill="1" applyBorder="1" applyAlignment="1">
      <alignment horizontal="center" vertical="center"/>
    </xf>
    <xf numFmtId="164" fontId="7" fillId="2" borderId="27" xfId="0" applyNumberFormat="1" applyFont="1" applyFill="1" applyBorder="1" applyAlignment="1">
      <alignment horizontal="center" vertical="center"/>
    </xf>
    <xf numFmtId="165" fontId="9" fillId="2" borderId="18" xfId="0" applyNumberFormat="1" applyFont="1" applyFill="1" applyBorder="1" applyAlignment="1">
      <alignment horizontal="center" vertical="center" wrapText="1"/>
    </xf>
    <xf numFmtId="165" fontId="9" fillId="2" borderId="22" xfId="0" applyNumberFormat="1" applyFont="1" applyFill="1" applyBorder="1" applyAlignment="1">
      <alignment horizontal="center" vertical="center" wrapText="1"/>
    </xf>
    <xf numFmtId="165" fontId="9" fillId="2" borderId="27" xfId="0" applyNumberFormat="1" applyFont="1" applyFill="1" applyBorder="1" applyAlignment="1">
      <alignment horizontal="center" vertical="center" wrapText="1"/>
    </xf>
    <xf numFmtId="0" fontId="9" fillId="2" borderId="18"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18"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9" fillId="2" borderId="25"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7" xfId="0" applyFont="1" applyFill="1" applyBorder="1" applyAlignment="1">
      <alignment horizontal="left" vertical="top" wrapText="1"/>
    </xf>
    <xf numFmtId="0" fontId="11" fillId="2" borderId="20" xfId="0" applyFont="1" applyFill="1" applyBorder="1" applyAlignment="1">
      <alignment horizontal="center" vertical="center" wrapText="1"/>
    </xf>
    <xf numFmtId="0" fontId="11" fillId="2" borderId="24" xfId="0" applyFont="1" applyFill="1" applyBorder="1" applyAlignment="1">
      <alignment horizontal="center" vertical="center"/>
    </xf>
    <xf numFmtId="0" fontId="11" fillId="2" borderId="30" xfId="0" applyFont="1" applyFill="1" applyBorder="1" applyAlignment="1">
      <alignment horizontal="center" vertical="center"/>
    </xf>
    <xf numFmtId="165" fontId="9" fillId="2" borderId="18" xfId="0" applyNumberFormat="1" applyFont="1" applyFill="1" applyBorder="1" applyAlignment="1">
      <alignment horizontal="center" vertical="center"/>
    </xf>
    <xf numFmtId="165" fontId="9" fillId="2" borderId="22" xfId="0" applyNumberFormat="1" applyFont="1" applyFill="1" applyBorder="1" applyAlignment="1">
      <alignment horizontal="center" vertical="center"/>
    </xf>
    <xf numFmtId="165" fontId="9" fillId="2" borderId="27" xfId="0" applyNumberFormat="1" applyFont="1" applyFill="1" applyBorder="1" applyAlignment="1">
      <alignment horizontal="center" vertical="center"/>
    </xf>
    <xf numFmtId="0" fontId="12" fillId="2" borderId="33"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9" fillId="2" borderId="0" xfId="0" applyFont="1" applyFill="1" applyAlignment="1">
      <alignment horizontal="left" vertical="top" wrapText="1"/>
    </xf>
    <xf numFmtId="0" fontId="9" fillId="2" borderId="63" xfId="0" applyFont="1" applyFill="1" applyBorder="1" applyAlignment="1">
      <alignment horizontal="left" vertical="top" wrapText="1"/>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165" fontId="7" fillId="2" borderId="18" xfId="0" applyNumberFormat="1" applyFont="1" applyFill="1" applyBorder="1" applyAlignment="1">
      <alignment horizontal="center" vertical="center"/>
    </xf>
    <xf numFmtId="165" fontId="7" fillId="2" borderId="22" xfId="0" applyNumberFormat="1" applyFont="1" applyFill="1" applyBorder="1" applyAlignment="1">
      <alignment horizontal="center" vertical="center"/>
    </xf>
    <xf numFmtId="165" fontId="7" fillId="2" borderId="27" xfId="0" applyNumberFormat="1" applyFont="1" applyFill="1" applyBorder="1" applyAlignment="1">
      <alignment horizontal="center" vertical="center"/>
    </xf>
    <xf numFmtId="0" fontId="11" fillId="2" borderId="20" xfId="0" applyFont="1" applyFill="1" applyBorder="1" applyAlignment="1">
      <alignment horizontal="center" wrapText="1"/>
    </xf>
    <xf numFmtId="0" fontId="11" fillId="2" borderId="24" xfId="0" applyFont="1" applyFill="1" applyBorder="1" applyAlignment="1">
      <alignment horizontal="center" wrapText="1"/>
    </xf>
    <xf numFmtId="0" fontId="11" fillId="2" borderId="30" xfId="0" applyFont="1" applyFill="1" applyBorder="1" applyAlignment="1">
      <alignment horizontal="center" wrapText="1"/>
    </xf>
    <xf numFmtId="0" fontId="9" fillId="2" borderId="39" xfId="0" applyFont="1" applyFill="1" applyBorder="1" applyAlignment="1">
      <alignment horizontal="center" vertical="center" wrapText="1"/>
    </xf>
    <xf numFmtId="0" fontId="9" fillId="2" borderId="21" xfId="0" applyFont="1" applyFill="1" applyBorder="1" applyAlignment="1">
      <alignment vertical="center" wrapText="1"/>
    </xf>
    <xf numFmtId="0" fontId="9" fillId="2" borderId="17" xfId="0" applyFont="1" applyFill="1" applyBorder="1" applyAlignment="1">
      <alignment vertical="center" wrapText="1"/>
    </xf>
    <xf numFmtId="0" fontId="9" fillId="2" borderId="26" xfId="0" applyFont="1" applyFill="1" applyBorder="1" applyAlignment="1">
      <alignment vertical="center" wrapText="1"/>
    </xf>
    <xf numFmtId="0" fontId="9" fillId="2" borderId="0" xfId="0" applyFont="1" applyFill="1" applyAlignment="1">
      <alignment horizontal="center" vertical="center"/>
    </xf>
    <xf numFmtId="0" fontId="9" fillId="2" borderId="63" xfId="0" applyFont="1" applyFill="1" applyBorder="1" applyAlignment="1">
      <alignment horizontal="center" vertical="center"/>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9"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7"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5" fillId="0" borderId="9" xfId="0" applyFont="1" applyBorder="1" applyAlignment="1">
      <alignment horizontal="left" vertical="center" wrapText="1"/>
    </xf>
    <xf numFmtId="0" fontId="5" fillId="0" borderId="0" xfId="0" applyFont="1" applyAlignment="1">
      <alignment horizontal="left"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7" fillId="2" borderId="25" xfId="0" applyFont="1" applyFill="1" applyBorder="1" applyAlignment="1">
      <alignment horizontal="left" vertical="top" wrapText="1"/>
    </xf>
    <xf numFmtId="0" fontId="7" fillId="2" borderId="22" xfId="0" applyFont="1" applyFill="1" applyBorder="1" applyAlignment="1">
      <alignment horizontal="left" vertical="top" wrapText="1"/>
    </xf>
    <xf numFmtId="0" fontId="7" fillId="2" borderId="27" xfId="0" applyFont="1" applyFill="1" applyBorder="1" applyAlignment="1">
      <alignment horizontal="left" vertical="top" wrapText="1"/>
    </xf>
    <xf numFmtId="164" fontId="7" fillId="2" borderId="36" xfId="0" applyNumberFormat="1" applyFont="1" applyFill="1" applyBorder="1" applyAlignment="1">
      <alignment horizontal="center" vertical="center"/>
    </xf>
    <xf numFmtId="164" fontId="7" fillId="2" borderId="43" xfId="0" applyNumberFormat="1" applyFont="1" applyFill="1" applyBorder="1" applyAlignment="1">
      <alignment horizontal="center" vertical="center"/>
    </xf>
    <xf numFmtId="164" fontId="7" fillId="2" borderId="38" xfId="0" applyNumberFormat="1" applyFont="1" applyFill="1" applyBorder="1" applyAlignment="1">
      <alignment horizontal="center" vertical="center"/>
    </xf>
    <xf numFmtId="164" fontId="7" fillId="2" borderId="48" xfId="0" applyNumberFormat="1" applyFont="1" applyFill="1" applyBorder="1" applyAlignment="1">
      <alignment horizontal="center" vertical="center"/>
    </xf>
    <xf numFmtId="164" fontId="7" fillId="2" borderId="49" xfId="0" applyNumberFormat="1" applyFont="1" applyFill="1" applyBorder="1" applyAlignment="1">
      <alignment horizontal="center" vertical="center"/>
    </xf>
    <xf numFmtId="164" fontId="7" fillId="2" borderId="50" xfId="0" applyNumberFormat="1" applyFont="1" applyFill="1" applyBorder="1" applyAlignment="1">
      <alignment horizontal="center" vertical="center"/>
    </xf>
    <xf numFmtId="165" fontId="9" fillId="2" borderId="36" xfId="0" applyNumberFormat="1" applyFont="1" applyFill="1" applyBorder="1" applyAlignment="1">
      <alignment horizontal="center" vertical="center" wrapText="1"/>
    </xf>
    <xf numFmtId="165" fontId="9" fillId="2" borderId="38" xfId="0" applyNumberFormat="1"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7" xfId="0" applyFont="1" applyFill="1" applyBorder="1" applyAlignment="1">
      <alignment horizontal="center" vertical="center" wrapText="1"/>
    </xf>
    <xf numFmtId="164" fontId="7" fillId="2" borderId="46" xfId="0" applyNumberFormat="1" applyFont="1" applyFill="1" applyBorder="1" applyAlignment="1">
      <alignment horizontal="center" vertical="center"/>
    </xf>
    <xf numFmtId="0" fontId="7" fillId="2" borderId="33" xfId="0" applyFont="1" applyFill="1" applyBorder="1" applyAlignment="1">
      <alignment horizontal="left" vertical="top"/>
    </xf>
    <xf numFmtId="0" fontId="7" fillId="2" borderId="34" xfId="0" applyFont="1" applyFill="1" applyBorder="1" applyAlignment="1">
      <alignment horizontal="left" vertical="top"/>
    </xf>
    <xf numFmtId="0" fontId="7" fillId="2" borderId="37" xfId="0" applyFont="1" applyFill="1" applyBorder="1" applyAlignment="1">
      <alignment horizontal="left" vertical="top"/>
    </xf>
    <xf numFmtId="165" fontId="9" fillId="2" borderId="46" xfId="0" applyNumberFormat="1" applyFont="1" applyFill="1" applyBorder="1" applyAlignment="1">
      <alignment horizontal="center" vertical="center" wrapText="1"/>
    </xf>
    <xf numFmtId="0" fontId="9" fillId="2" borderId="40"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8" xfId="0" applyFont="1" applyFill="1" applyBorder="1" applyAlignment="1">
      <alignment horizontal="center" vertical="center"/>
    </xf>
    <xf numFmtId="0" fontId="20" fillId="2" borderId="33"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164" fontId="7" fillId="2" borderId="33" xfId="0" applyNumberFormat="1" applyFont="1" applyFill="1" applyBorder="1" applyAlignment="1">
      <alignment horizontal="center" vertical="center"/>
    </xf>
    <xf numFmtId="164" fontId="7" fillId="2" borderId="34" xfId="0" applyNumberFormat="1" applyFont="1" applyFill="1" applyBorder="1" applyAlignment="1">
      <alignment horizontal="center" vertical="center"/>
    </xf>
    <xf numFmtId="164" fontId="7" fillId="2" borderId="37" xfId="0" applyNumberFormat="1" applyFont="1" applyFill="1" applyBorder="1" applyAlignment="1">
      <alignment horizontal="center" vertical="center"/>
    </xf>
    <xf numFmtId="165" fontId="9" fillId="2" borderId="40" xfId="0" applyNumberFormat="1" applyFont="1" applyFill="1" applyBorder="1" applyAlignment="1">
      <alignment horizontal="center" vertical="center" wrapText="1"/>
    </xf>
    <xf numFmtId="0" fontId="7" fillId="2" borderId="47" xfId="0" applyFont="1" applyFill="1" applyBorder="1" applyAlignment="1">
      <alignment horizontal="left" vertical="top"/>
    </xf>
    <xf numFmtId="0" fontId="7" fillId="2" borderId="52" xfId="0" applyFont="1" applyFill="1" applyBorder="1" applyAlignment="1">
      <alignment horizontal="left" vertical="top"/>
    </xf>
    <xf numFmtId="0" fontId="7" fillId="2" borderId="55" xfId="0" applyFont="1" applyFill="1" applyBorder="1" applyAlignment="1">
      <alignment horizontal="left" vertical="top"/>
    </xf>
    <xf numFmtId="165" fontId="9" fillId="2" borderId="64" xfId="0" applyNumberFormat="1" applyFont="1" applyFill="1" applyBorder="1" applyAlignment="1">
      <alignment horizontal="center" vertical="center" wrapText="1"/>
    </xf>
    <xf numFmtId="165" fontId="9" fillId="2" borderId="0" xfId="0" applyNumberFormat="1" applyFont="1" applyFill="1" applyAlignment="1">
      <alignment horizontal="center" vertical="center" wrapText="1"/>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164" fontId="7" fillId="2" borderId="39"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164" fontId="7" fillId="2" borderId="25" xfId="0" applyNumberFormat="1" applyFont="1" applyFill="1" applyBorder="1" applyAlignment="1">
      <alignment horizontal="center" vertical="center"/>
    </xf>
    <xf numFmtId="0" fontId="9" fillId="2" borderId="60"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118383</xdr:colOff>
      <xdr:row>0</xdr:row>
      <xdr:rowOff>49535</xdr:rowOff>
    </xdr:from>
    <xdr:to>
      <xdr:col>4</xdr:col>
      <xdr:colOff>4692</xdr:colOff>
      <xdr:row>0</xdr:row>
      <xdr:rowOff>849690</xdr:rowOff>
    </xdr:to>
    <xdr:pic>
      <xdr:nvPicPr>
        <xdr:cNvPr id="2" name="Imagen 1">
          <a:extLst>
            <a:ext uri="{FF2B5EF4-FFF2-40B4-BE49-F238E27FC236}">
              <a16:creationId xmlns:a16="http://schemas.microsoft.com/office/drawing/2014/main" id="{FBE1918D-5C7C-407E-A57C-AE46B1D82B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388" y="49535"/>
          <a:ext cx="3555546" cy="800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E4F30-9077-4F1A-AF2F-A8E2B680655A}">
  <dimension ref="A1:XQ231"/>
  <sheetViews>
    <sheetView tabSelected="1" topLeftCell="A103" zoomScale="87" zoomScaleNormal="87" workbookViewId="0">
      <selection activeCell="D56" sqref="D56:D60"/>
    </sheetView>
  </sheetViews>
  <sheetFormatPr baseColWidth="10" defaultColWidth="11.42578125" defaultRowHeight="15" x14ac:dyDescent="0.25"/>
  <cols>
    <col min="1" max="1" width="2.42578125" style="1" customWidth="1"/>
    <col min="2" max="2" width="23.85546875" style="10" customWidth="1"/>
    <col min="3" max="3" width="16.7109375" style="10" customWidth="1"/>
    <col min="4" max="4" width="14.5703125" style="1" customWidth="1"/>
    <col min="5" max="5" width="12" style="1" customWidth="1"/>
    <col min="6" max="6" width="16.5703125" style="1" customWidth="1"/>
    <col min="7" max="7" width="12.7109375" style="15" customWidth="1"/>
    <col min="8" max="8" width="22.42578125" style="1" customWidth="1"/>
    <col min="9" max="9" width="19.85546875" style="16" customWidth="1"/>
    <col min="10" max="10" width="12.7109375" style="1" customWidth="1"/>
    <col min="11" max="11" width="16.85546875" style="1" customWidth="1"/>
    <col min="12" max="12" width="33.5703125" customWidth="1"/>
    <col min="13" max="13" width="20" style="1" customWidth="1"/>
    <col min="14" max="14" width="15.28515625" style="1" bestFit="1" customWidth="1"/>
    <col min="15" max="16384" width="11.42578125" style="1"/>
  </cols>
  <sheetData>
    <row r="1" spans="1:641" ht="75" customHeight="1" x14ac:dyDescent="0.25">
      <c r="B1" s="328" t="s">
        <v>0</v>
      </c>
      <c r="C1" s="329"/>
      <c r="D1" s="329"/>
      <c r="E1" s="329"/>
      <c r="F1" s="329"/>
      <c r="G1" s="329"/>
      <c r="H1" s="329"/>
      <c r="I1" s="329"/>
      <c r="J1" s="329"/>
      <c r="K1" s="329"/>
      <c r="L1" s="330"/>
    </row>
    <row r="2" spans="1:641" ht="21" x14ac:dyDescent="0.35">
      <c r="B2" s="331"/>
      <c r="C2" s="332"/>
      <c r="D2" s="332"/>
      <c r="E2" s="332"/>
      <c r="F2" s="332"/>
      <c r="G2" s="332"/>
      <c r="H2" s="332"/>
      <c r="I2" s="332"/>
      <c r="J2" s="332"/>
      <c r="K2" s="332"/>
      <c r="L2" s="333"/>
    </row>
    <row r="3" spans="1:641" s="2" customFormat="1" x14ac:dyDescent="0.25">
      <c r="B3" s="334" t="s">
        <v>1</v>
      </c>
      <c r="C3" s="335"/>
      <c r="D3" s="335"/>
      <c r="E3" s="335"/>
      <c r="F3" s="335"/>
      <c r="G3" s="335"/>
      <c r="H3" s="335" t="s">
        <v>2</v>
      </c>
      <c r="I3" s="335"/>
      <c r="J3" s="335"/>
      <c r="K3" s="335"/>
      <c r="L3" s="336"/>
    </row>
    <row r="4" spans="1:641" s="2" customFormat="1" x14ac:dyDescent="0.25">
      <c r="B4" s="337" t="s">
        <v>3</v>
      </c>
      <c r="C4" s="338"/>
      <c r="D4" s="338"/>
      <c r="E4" s="338"/>
      <c r="F4" s="338"/>
      <c r="G4" s="338"/>
      <c r="H4" s="338"/>
      <c r="I4" s="338"/>
      <c r="J4" s="338"/>
      <c r="K4" s="338"/>
      <c r="L4" s="338"/>
    </row>
    <row r="5" spans="1:641" s="2" customFormat="1" ht="15.75" x14ac:dyDescent="0.25">
      <c r="B5" s="334" t="s">
        <v>104</v>
      </c>
      <c r="C5" s="335"/>
      <c r="D5" s="335"/>
      <c r="E5" s="335"/>
      <c r="F5" s="335"/>
      <c r="G5" s="335"/>
      <c r="H5" s="335"/>
      <c r="I5" s="335"/>
      <c r="J5" s="335"/>
      <c r="K5" s="335"/>
      <c r="L5" s="336"/>
      <c r="M5" s="3"/>
      <c r="N5" s="3"/>
      <c r="O5" s="3"/>
    </row>
    <row r="6" spans="1:641" s="2" customFormat="1" ht="15.75" x14ac:dyDescent="0.25">
      <c r="B6" s="334" t="s">
        <v>4</v>
      </c>
      <c r="C6" s="335"/>
      <c r="D6" s="335"/>
      <c r="E6" s="335"/>
      <c r="F6" s="335"/>
      <c r="G6" s="335"/>
      <c r="H6" s="335"/>
      <c r="I6" s="335"/>
      <c r="J6" s="335"/>
      <c r="K6" s="335"/>
      <c r="L6" s="336"/>
      <c r="M6" s="3"/>
      <c r="N6" s="3"/>
      <c r="O6" s="3"/>
    </row>
    <row r="7" spans="1:641" s="2" customFormat="1" x14ac:dyDescent="0.25">
      <c r="B7" s="334" t="s">
        <v>118</v>
      </c>
      <c r="C7" s="335"/>
      <c r="D7" s="335"/>
      <c r="E7" s="335"/>
      <c r="F7" s="335"/>
      <c r="G7" s="335"/>
      <c r="H7" s="335"/>
      <c r="I7" s="335"/>
      <c r="J7" s="335"/>
      <c r="K7" s="335"/>
      <c r="L7" s="336"/>
    </row>
    <row r="8" spans="1:641" s="2" customFormat="1" x14ac:dyDescent="0.25">
      <c r="B8" s="334" t="s">
        <v>5</v>
      </c>
      <c r="C8" s="335"/>
      <c r="D8" s="335"/>
      <c r="E8" s="335"/>
      <c r="F8" s="335"/>
      <c r="G8" s="335"/>
      <c r="H8" s="335"/>
      <c r="I8" s="335"/>
      <c r="J8" s="335"/>
      <c r="K8" s="335"/>
      <c r="L8" s="336"/>
    </row>
    <row r="9" spans="1:641" ht="15.75" x14ac:dyDescent="0.25">
      <c r="B9" s="4"/>
      <c r="C9" s="5"/>
      <c r="D9" s="6"/>
      <c r="E9" s="6"/>
      <c r="F9" s="6"/>
      <c r="G9" s="7"/>
      <c r="H9" s="6"/>
      <c r="I9" s="6"/>
      <c r="J9" s="6"/>
      <c r="K9" s="6"/>
      <c r="L9" s="8"/>
    </row>
    <row r="10" spans="1:641" s="9" customFormat="1" ht="53.25" customHeight="1" thickBot="1" x14ac:dyDescent="0.3">
      <c r="B10" s="339" t="s">
        <v>6</v>
      </c>
      <c r="C10" s="340"/>
      <c r="D10" s="340"/>
      <c r="E10" s="340"/>
      <c r="F10" s="340"/>
      <c r="G10" s="340"/>
      <c r="H10" s="340"/>
      <c r="I10" s="340"/>
      <c r="J10" s="340"/>
      <c r="K10" s="340"/>
      <c r="L10" s="340"/>
      <c r="Q10"/>
    </row>
    <row r="11" spans="1:641" ht="55.5" customHeight="1" thickBot="1" x14ac:dyDescent="0.3">
      <c r="B11" s="39" t="s">
        <v>7</v>
      </c>
      <c r="C11" s="39" t="s">
        <v>7</v>
      </c>
      <c r="D11" s="40" t="s">
        <v>8</v>
      </c>
      <c r="E11" s="40" t="s">
        <v>9</v>
      </c>
      <c r="F11" s="40" t="s">
        <v>10</v>
      </c>
      <c r="G11" s="40" t="s">
        <v>11</v>
      </c>
      <c r="H11" s="341" t="s">
        <v>12</v>
      </c>
      <c r="I11" s="342"/>
      <c r="J11" s="341" t="s">
        <v>13</v>
      </c>
      <c r="K11" s="343"/>
      <c r="L11" s="41" t="s">
        <v>14</v>
      </c>
      <c r="M11" s="42" t="s">
        <v>15</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10"/>
      <c r="NI11" s="10"/>
      <c r="NJ11" s="10"/>
      <c r="NK11" s="10"/>
      <c r="NL11" s="10"/>
      <c r="NM11" s="10"/>
      <c r="NN11" s="10"/>
      <c r="NO11" s="10"/>
      <c r="NP11" s="10"/>
      <c r="NQ11" s="10"/>
      <c r="NR11" s="10"/>
      <c r="NS11" s="10"/>
      <c r="NT11" s="10"/>
      <c r="NU11" s="10"/>
      <c r="NV11" s="10"/>
      <c r="NW11" s="10"/>
      <c r="NX11" s="10"/>
      <c r="NY11" s="10"/>
      <c r="NZ11" s="10"/>
      <c r="OA11" s="10"/>
      <c r="OB11" s="10"/>
      <c r="OC11" s="10"/>
      <c r="OD11" s="10"/>
      <c r="OE11" s="10"/>
      <c r="OF11" s="10"/>
      <c r="OG11" s="10"/>
      <c r="OH11" s="10"/>
      <c r="OI11" s="10"/>
      <c r="OJ11" s="10"/>
      <c r="OK11" s="10"/>
      <c r="OL11" s="10"/>
      <c r="OM11" s="10"/>
      <c r="ON11" s="10"/>
      <c r="OO11" s="10"/>
      <c r="OP11" s="10"/>
      <c r="OQ11" s="10"/>
      <c r="OR11" s="10"/>
      <c r="OS11" s="10"/>
      <c r="OT11" s="10"/>
      <c r="OU11" s="10"/>
      <c r="OV11" s="10"/>
      <c r="OW11" s="10"/>
      <c r="OX11" s="10"/>
      <c r="OY11" s="10"/>
      <c r="OZ11" s="10"/>
      <c r="PA11" s="10"/>
      <c r="PB11" s="10"/>
      <c r="PC11" s="10"/>
      <c r="PD11" s="10"/>
      <c r="PE11" s="10"/>
      <c r="PF11" s="10"/>
      <c r="PG11" s="10"/>
      <c r="PH11" s="10"/>
      <c r="PI11" s="10"/>
      <c r="PJ11" s="10"/>
      <c r="PK11" s="10"/>
      <c r="PL11" s="10"/>
      <c r="PM11" s="10"/>
      <c r="PN11" s="10"/>
      <c r="PO11" s="10"/>
      <c r="PP11" s="10"/>
      <c r="PQ11" s="10"/>
      <c r="PR11" s="10"/>
      <c r="PS11" s="10"/>
      <c r="PT11" s="10"/>
      <c r="PU11" s="10"/>
      <c r="PV11" s="10"/>
      <c r="PW11" s="10"/>
      <c r="PX11" s="10"/>
      <c r="PY11" s="10"/>
      <c r="PZ11" s="10"/>
      <c r="QA11" s="10"/>
      <c r="QB11" s="10"/>
      <c r="QC11" s="10"/>
      <c r="QD11" s="10"/>
      <c r="QE11" s="10"/>
      <c r="QF11" s="10"/>
      <c r="QG11" s="10"/>
      <c r="QH11" s="10"/>
      <c r="QI11" s="10"/>
      <c r="QJ11" s="10"/>
      <c r="QK11" s="10"/>
      <c r="QL11" s="10"/>
      <c r="QM11" s="10"/>
      <c r="QN11" s="10"/>
      <c r="QO11" s="10"/>
      <c r="QP11" s="10"/>
      <c r="QQ11" s="10"/>
      <c r="QR11" s="10"/>
      <c r="QS11" s="10"/>
      <c r="QT11" s="10"/>
      <c r="QU11" s="10"/>
      <c r="QV11" s="10"/>
      <c r="QW11" s="10"/>
      <c r="QX11" s="10"/>
      <c r="QY11" s="10"/>
      <c r="QZ11" s="10"/>
      <c r="RA11" s="10"/>
      <c r="RB11" s="10"/>
      <c r="RC11" s="10"/>
      <c r="RD11" s="10"/>
      <c r="RE11" s="10"/>
      <c r="RF11" s="10"/>
      <c r="RG11" s="10"/>
      <c r="RH11" s="10"/>
      <c r="RI11" s="10"/>
      <c r="RJ11" s="10"/>
      <c r="RK11" s="10"/>
      <c r="RL11" s="10"/>
      <c r="RM11" s="10"/>
      <c r="RN11" s="10"/>
      <c r="RO11" s="10"/>
      <c r="RP11" s="10"/>
      <c r="RQ11" s="10"/>
      <c r="RR11" s="10"/>
      <c r="RS11" s="10"/>
      <c r="RT11" s="10"/>
      <c r="RU11" s="10"/>
      <c r="RV11" s="10"/>
      <c r="RW11" s="10"/>
      <c r="RX11" s="10"/>
      <c r="RY11" s="10"/>
      <c r="RZ11" s="10"/>
      <c r="SA11" s="10"/>
      <c r="SB11" s="10"/>
      <c r="SC11" s="10"/>
      <c r="SD11" s="10"/>
      <c r="SE11" s="10"/>
      <c r="SF11" s="10"/>
      <c r="SG11" s="10"/>
      <c r="SH11" s="10"/>
      <c r="SI11" s="10"/>
      <c r="SJ11" s="10"/>
      <c r="SK11" s="10"/>
      <c r="SL11" s="10"/>
      <c r="SM11" s="10"/>
      <c r="SN11" s="10"/>
      <c r="SO11" s="10"/>
      <c r="SP11" s="10"/>
      <c r="SQ11" s="10"/>
      <c r="SR11" s="10"/>
      <c r="SS11" s="10"/>
      <c r="ST11" s="10"/>
      <c r="SU11" s="10"/>
      <c r="SV11" s="10"/>
      <c r="SW11" s="10"/>
      <c r="SX11" s="10"/>
      <c r="SY11" s="10"/>
      <c r="SZ11" s="10"/>
      <c r="TA11" s="10"/>
      <c r="TB11" s="10"/>
      <c r="TC11" s="10"/>
      <c r="TD11" s="10"/>
      <c r="TE11" s="10"/>
      <c r="TF11" s="10"/>
      <c r="TG11" s="10"/>
      <c r="TH11" s="10"/>
      <c r="TI11" s="10"/>
      <c r="TJ11" s="10"/>
      <c r="TK11" s="10"/>
      <c r="TL11" s="10"/>
      <c r="TM11" s="10"/>
      <c r="TN11" s="10"/>
      <c r="TO11" s="10"/>
      <c r="TP11" s="10"/>
      <c r="TQ11" s="10"/>
      <c r="TR11" s="10"/>
      <c r="TS11" s="10"/>
      <c r="TT11" s="10"/>
      <c r="TU11" s="10"/>
      <c r="TV11" s="10"/>
      <c r="TW11" s="10"/>
      <c r="TX11" s="10"/>
      <c r="TY11" s="10"/>
      <c r="TZ11" s="10"/>
      <c r="UA11" s="10"/>
      <c r="UB11" s="10"/>
      <c r="UC11" s="10"/>
      <c r="UD11" s="10"/>
      <c r="UE11" s="10"/>
      <c r="UF11" s="10"/>
      <c r="UG11" s="10"/>
      <c r="UH11" s="10"/>
      <c r="UI11" s="10"/>
      <c r="UJ11" s="10"/>
      <c r="UK11" s="10"/>
      <c r="UL11" s="10"/>
      <c r="UM11" s="10"/>
      <c r="UN11" s="10"/>
      <c r="UO11" s="10"/>
      <c r="UP11" s="10"/>
      <c r="UQ11" s="10"/>
      <c r="UR11" s="10"/>
      <c r="US11" s="10"/>
      <c r="UT11" s="10"/>
      <c r="UU11" s="10"/>
      <c r="UV11" s="10"/>
      <c r="UW11" s="10"/>
      <c r="UX11" s="10"/>
      <c r="UY11" s="10"/>
      <c r="UZ11" s="10"/>
      <c r="VA11" s="10"/>
      <c r="VB11" s="10"/>
      <c r="VC11" s="10"/>
      <c r="VD11" s="10"/>
      <c r="VE11" s="10"/>
      <c r="VF11" s="10"/>
      <c r="VG11" s="10"/>
      <c r="VH11" s="10"/>
      <c r="VI11" s="10"/>
      <c r="VJ11" s="10"/>
      <c r="VK11" s="10"/>
      <c r="VL11" s="10"/>
      <c r="VM11" s="10"/>
      <c r="VN11" s="10"/>
      <c r="VO11" s="10"/>
      <c r="VP11" s="10"/>
      <c r="VQ11" s="10"/>
      <c r="VR11" s="10"/>
      <c r="VS11" s="10"/>
      <c r="VT11" s="10"/>
      <c r="VU11" s="10"/>
      <c r="VV11" s="10"/>
      <c r="VW11" s="10"/>
      <c r="VX11" s="10"/>
      <c r="VY11" s="10"/>
      <c r="VZ11" s="10"/>
      <c r="WA11" s="10"/>
      <c r="WB11" s="10"/>
      <c r="WC11" s="10"/>
      <c r="WD11" s="10"/>
      <c r="WE11" s="10"/>
      <c r="WF11" s="10"/>
      <c r="WG11" s="10"/>
      <c r="WH11" s="10"/>
      <c r="WI11" s="10"/>
      <c r="WJ11" s="10"/>
      <c r="WK11" s="10"/>
      <c r="WL11" s="10"/>
      <c r="WM11" s="10"/>
      <c r="WN11" s="10"/>
      <c r="WO11" s="10"/>
      <c r="WP11" s="10"/>
      <c r="WQ11" s="10"/>
      <c r="WR11" s="10"/>
      <c r="WS11" s="10"/>
      <c r="WT11" s="10"/>
      <c r="WU11" s="10"/>
      <c r="WV11" s="10"/>
      <c r="WW11" s="10"/>
      <c r="WX11" s="10"/>
      <c r="WY11" s="10"/>
      <c r="WZ11" s="10"/>
      <c r="XA11" s="10"/>
      <c r="XB11" s="10"/>
      <c r="XC11" s="10"/>
      <c r="XD11" s="10"/>
      <c r="XE11" s="10"/>
      <c r="XF11" s="10"/>
      <c r="XG11" s="10"/>
      <c r="XH11" s="10"/>
      <c r="XI11" s="10"/>
      <c r="XJ11" s="10"/>
      <c r="XK11" s="10"/>
      <c r="XL11" s="10"/>
      <c r="XM11" s="10"/>
      <c r="XN11" s="10"/>
      <c r="XO11" s="10"/>
      <c r="XP11" s="10"/>
      <c r="XQ11" s="10"/>
    </row>
    <row r="12" spans="1:641" s="11" customFormat="1" ht="39" customHeight="1" x14ac:dyDescent="0.25">
      <c r="A12" s="10"/>
      <c r="B12" s="316" t="s">
        <v>16</v>
      </c>
      <c r="C12" s="276">
        <v>3000</v>
      </c>
      <c r="D12" s="298">
        <v>3000</v>
      </c>
      <c r="E12" s="283">
        <v>1</v>
      </c>
      <c r="F12" s="286" t="s">
        <v>17</v>
      </c>
      <c r="G12" s="44" t="s">
        <v>18</v>
      </c>
      <c r="H12" s="88" t="s">
        <v>29</v>
      </c>
      <c r="I12" s="22" t="s">
        <v>19</v>
      </c>
      <c r="J12" s="143">
        <v>18878407</v>
      </c>
      <c r="K12" s="22" t="s">
        <v>49</v>
      </c>
      <c r="L12" s="200" t="s">
        <v>50</v>
      </c>
      <c r="M12" s="307" t="s">
        <v>182</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10"/>
      <c r="NI12" s="10"/>
      <c r="NJ12" s="10"/>
      <c r="NK12" s="10"/>
      <c r="NL12" s="10"/>
      <c r="NM12" s="10"/>
      <c r="NN12" s="10"/>
      <c r="NO12" s="10"/>
      <c r="NP12" s="10"/>
      <c r="NQ12" s="10"/>
      <c r="NR12" s="10"/>
      <c r="NS12" s="10"/>
      <c r="NT12" s="10"/>
      <c r="NU12" s="10"/>
      <c r="NV12" s="10"/>
      <c r="NW12" s="10"/>
      <c r="NX12" s="10"/>
      <c r="NY12" s="10"/>
      <c r="NZ12" s="10"/>
      <c r="OA12" s="10"/>
      <c r="OB12" s="10"/>
      <c r="OC12" s="10"/>
      <c r="OD12" s="10"/>
      <c r="OE12" s="10"/>
      <c r="OF12" s="10"/>
      <c r="OG12" s="10"/>
      <c r="OH12" s="10"/>
      <c r="OI12" s="10"/>
      <c r="OJ12" s="10"/>
      <c r="OK12" s="10"/>
      <c r="OL12" s="10"/>
      <c r="OM12" s="10"/>
      <c r="ON12" s="10"/>
      <c r="OO12" s="10"/>
      <c r="OP12" s="10"/>
      <c r="OQ12" s="10"/>
      <c r="OR12" s="10"/>
      <c r="OS12" s="10"/>
      <c r="OT12" s="10"/>
      <c r="OU12" s="10"/>
      <c r="OV12" s="10"/>
      <c r="OW12" s="10"/>
      <c r="OX12" s="10"/>
      <c r="OY12" s="10"/>
      <c r="OZ12" s="10"/>
      <c r="PA12" s="10"/>
      <c r="PB12" s="10"/>
      <c r="PC12" s="10"/>
      <c r="PD12" s="10"/>
      <c r="PE12" s="10"/>
      <c r="PF12" s="10"/>
      <c r="PG12" s="10"/>
      <c r="PH12" s="10"/>
      <c r="PI12" s="10"/>
      <c r="PJ12" s="10"/>
      <c r="PK12" s="10"/>
      <c r="PL12" s="10"/>
      <c r="PM12" s="10"/>
      <c r="PN12" s="10"/>
      <c r="PO12" s="10"/>
      <c r="PP12" s="10"/>
      <c r="PQ12" s="10"/>
      <c r="PR12" s="10"/>
      <c r="PS12" s="10"/>
      <c r="PT12" s="10"/>
      <c r="PU12" s="10"/>
      <c r="PV12" s="10"/>
      <c r="PW12" s="10"/>
      <c r="PX12" s="10"/>
      <c r="PY12" s="10"/>
      <c r="PZ12" s="10"/>
      <c r="QA12" s="10"/>
      <c r="QB12" s="10"/>
      <c r="QC12" s="10"/>
      <c r="QD12" s="10"/>
      <c r="QE12" s="10"/>
      <c r="QF12" s="10"/>
      <c r="QG12" s="10"/>
      <c r="QH12" s="10"/>
      <c r="QI12" s="10"/>
      <c r="QJ12" s="10"/>
      <c r="QK12" s="10"/>
      <c r="QL12" s="10"/>
      <c r="QM12" s="10"/>
      <c r="QN12" s="10"/>
      <c r="QO12" s="10"/>
      <c r="QP12" s="10"/>
      <c r="QQ12" s="10"/>
      <c r="QR12" s="10"/>
      <c r="QS12" s="10"/>
      <c r="QT12" s="10"/>
      <c r="QU12" s="10"/>
      <c r="QV12" s="10"/>
      <c r="QW12" s="10"/>
      <c r="QX12" s="10"/>
      <c r="QY12" s="10"/>
      <c r="QZ12" s="10"/>
      <c r="RA12" s="10"/>
      <c r="RB12" s="10"/>
      <c r="RC12" s="10"/>
      <c r="RD12" s="10"/>
      <c r="RE12" s="10"/>
      <c r="RF12" s="10"/>
      <c r="RG12" s="10"/>
      <c r="RH12" s="10"/>
      <c r="RI12" s="10"/>
      <c r="RJ12" s="10"/>
      <c r="RK12" s="10"/>
      <c r="RL12" s="10"/>
      <c r="RM12" s="10"/>
      <c r="RN12" s="10"/>
      <c r="RO12" s="10"/>
      <c r="RP12" s="10"/>
      <c r="RQ12" s="10"/>
      <c r="RR12" s="10"/>
      <c r="RS12" s="10"/>
      <c r="RT12" s="10"/>
      <c r="RU12" s="10"/>
      <c r="RV12" s="10"/>
      <c r="RW12" s="10"/>
      <c r="RX12" s="10"/>
      <c r="RY12" s="10"/>
      <c r="RZ12" s="10"/>
      <c r="SA12" s="10"/>
      <c r="SB12" s="10"/>
      <c r="SC12" s="10"/>
      <c r="SD12" s="10"/>
      <c r="SE12" s="10"/>
      <c r="SF12" s="10"/>
      <c r="SG12" s="10"/>
      <c r="SH12" s="10"/>
      <c r="SI12" s="10"/>
      <c r="SJ12" s="10"/>
      <c r="SK12" s="10"/>
      <c r="SL12" s="10"/>
      <c r="SM12" s="10"/>
      <c r="SN12" s="10"/>
      <c r="SO12" s="10"/>
      <c r="SP12" s="10"/>
      <c r="SQ12" s="10"/>
      <c r="SR12" s="10"/>
      <c r="SS12" s="10"/>
      <c r="ST12" s="10"/>
      <c r="SU12" s="10"/>
      <c r="SV12" s="10"/>
      <c r="SW12" s="10"/>
      <c r="SX12" s="10"/>
      <c r="SY12" s="10"/>
      <c r="SZ12" s="10"/>
      <c r="TA12" s="10"/>
      <c r="TB12" s="10"/>
      <c r="TC12" s="10"/>
      <c r="TD12" s="10"/>
      <c r="TE12" s="10"/>
      <c r="TF12" s="10"/>
      <c r="TG12" s="10"/>
      <c r="TH12" s="10"/>
      <c r="TI12" s="10"/>
      <c r="TJ12" s="10"/>
      <c r="TK12" s="10"/>
      <c r="TL12" s="10"/>
      <c r="TM12" s="10"/>
      <c r="TN12" s="10"/>
      <c r="TO12" s="10"/>
      <c r="TP12" s="10"/>
      <c r="TQ12" s="10"/>
      <c r="TR12" s="10"/>
      <c r="TS12" s="10"/>
      <c r="TT12" s="10"/>
      <c r="TU12" s="10"/>
      <c r="TV12" s="10"/>
      <c r="TW12" s="10"/>
      <c r="TX12" s="10"/>
      <c r="TY12" s="10"/>
      <c r="TZ12" s="10"/>
      <c r="UA12" s="10"/>
      <c r="UB12" s="10"/>
      <c r="UC12" s="10"/>
      <c r="UD12" s="10"/>
      <c r="UE12" s="10"/>
      <c r="UF12" s="10"/>
      <c r="UG12" s="10"/>
      <c r="UH12" s="10"/>
      <c r="UI12" s="10"/>
      <c r="UJ12" s="10"/>
      <c r="UK12" s="10"/>
      <c r="UL12" s="10"/>
      <c r="UM12" s="10"/>
      <c r="UN12" s="10"/>
      <c r="UO12" s="10"/>
      <c r="UP12" s="10"/>
      <c r="UQ12" s="10"/>
      <c r="UR12" s="10"/>
      <c r="US12" s="10"/>
      <c r="UT12" s="10"/>
      <c r="UU12" s="10"/>
      <c r="UV12" s="10"/>
      <c r="UW12" s="10"/>
      <c r="UX12" s="10"/>
      <c r="UY12" s="10"/>
      <c r="UZ12" s="10"/>
      <c r="VA12" s="10"/>
      <c r="VB12" s="10"/>
      <c r="VC12" s="10"/>
      <c r="VD12" s="10"/>
      <c r="VE12" s="10"/>
      <c r="VF12" s="10"/>
      <c r="VG12" s="10"/>
      <c r="VH12" s="10"/>
      <c r="VI12" s="10"/>
      <c r="VJ12" s="10"/>
      <c r="VK12" s="10"/>
      <c r="VL12" s="10"/>
      <c r="VM12" s="10"/>
      <c r="VN12" s="10"/>
      <c r="VO12" s="10"/>
      <c r="VP12" s="10"/>
      <c r="VQ12" s="10"/>
      <c r="VR12" s="10"/>
      <c r="VS12" s="10"/>
      <c r="VT12" s="10"/>
      <c r="VU12" s="10"/>
      <c r="VV12" s="10"/>
      <c r="VW12" s="10"/>
      <c r="VX12" s="10"/>
      <c r="VY12" s="10"/>
      <c r="VZ12" s="10"/>
      <c r="WA12" s="10"/>
      <c r="WB12" s="10"/>
      <c r="WC12" s="10"/>
      <c r="WD12" s="10"/>
      <c r="WE12" s="10"/>
      <c r="WF12" s="10"/>
      <c r="WG12" s="10"/>
      <c r="WH12" s="10"/>
      <c r="WI12" s="10"/>
      <c r="WJ12" s="10"/>
      <c r="WK12" s="10"/>
      <c r="WL12" s="10"/>
      <c r="WM12" s="10"/>
      <c r="WN12" s="10"/>
      <c r="WO12" s="10"/>
      <c r="WP12" s="10"/>
      <c r="WQ12" s="10"/>
      <c r="WR12" s="10"/>
      <c r="WS12" s="10"/>
      <c r="WT12" s="10"/>
      <c r="WU12" s="10"/>
      <c r="WV12" s="10"/>
      <c r="WW12" s="10"/>
      <c r="WX12" s="10"/>
      <c r="WY12" s="10"/>
      <c r="WZ12" s="10"/>
      <c r="XA12" s="10"/>
      <c r="XB12" s="10"/>
      <c r="XC12" s="10"/>
      <c r="XD12" s="10"/>
      <c r="XE12" s="10"/>
      <c r="XF12" s="10"/>
      <c r="XG12" s="10"/>
      <c r="XH12" s="10"/>
      <c r="XI12" s="10"/>
      <c r="XJ12" s="10"/>
      <c r="XK12" s="10"/>
      <c r="XL12" s="10"/>
      <c r="XM12" s="10"/>
      <c r="XN12" s="10"/>
      <c r="XO12" s="10"/>
      <c r="XP12" s="10"/>
      <c r="XQ12" s="10"/>
    </row>
    <row r="13" spans="1:641" s="11" customFormat="1" ht="26.25" customHeight="1" x14ac:dyDescent="0.25">
      <c r="A13" s="10"/>
      <c r="B13" s="316"/>
      <c r="C13" s="277"/>
      <c r="D13" s="298"/>
      <c r="E13" s="283"/>
      <c r="F13" s="283"/>
      <c r="G13" s="45" t="s">
        <v>21</v>
      </c>
      <c r="H13" s="101">
        <v>8539332</v>
      </c>
      <c r="I13" s="20" t="s">
        <v>22</v>
      </c>
      <c r="J13" s="201" t="s">
        <v>51</v>
      </c>
      <c r="K13" s="20" t="s">
        <v>52</v>
      </c>
      <c r="L13" s="202" t="s">
        <v>53</v>
      </c>
      <c r="M13" s="307"/>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c r="JH13" s="10"/>
      <c r="JI13" s="10"/>
      <c r="JJ13" s="10"/>
      <c r="JK13" s="10"/>
      <c r="JL13" s="10"/>
      <c r="JM13" s="10"/>
      <c r="JN13" s="10"/>
      <c r="JO13" s="10"/>
      <c r="JP13" s="10"/>
      <c r="JQ13" s="10"/>
      <c r="JR13" s="10"/>
      <c r="JS13" s="10"/>
      <c r="JT13" s="10"/>
      <c r="JU13" s="10"/>
      <c r="JV13" s="10"/>
      <c r="JW13" s="10"/>
      <c r="JX13" s="10"/>
      <c r="JY13" s="10"/>
      <c r="JZ13" s="10"/>
      <c r="KA13" s="10"/>
      <c r="KB13" s="10"/>
      <c r="KC13" s="10"/>
      <c r="KD13" s="10"/>
      <c r="KE13" s="10"/>
      <c r="KF13" s="10"/>
      <c r="KG13" s="10"/>
      <c r="KH13" s="10"/>
      <c r="KI13" s="10"/>
      <c r="KJ13" s="10"/>
      <c r="KK13" s="10"/>
      <c r="KL13" s="10"/>
      <c r="KM13" s="10"/>
      <c r="KN13" s="10"/>
      <c r="KO13" s="10"/>
      <c r="KP13" s="10"/>
      <c r="KQ13" s="10"/>
      <c r="KR13" s="10"/>
      <c r="KS13" s="10"/>
      <c r="KT13" s="10"/>
      <c r="KU13" s="10"/>
      <c r="KV13" s="10"/>
      <c r="KW13" s="10"/>
      <c r="KX13" s="10"/>
      <c r="KY13" s="10"/>
      <c r="KZ13" s="10"/>
      <c r="LA13" s="10"/>
      <c r="LB13" s="10"/>
      <c r="LC13" s="10"/>
      <c r="LD13" s="10"/>
      <c r="LE13" s="10"/>
      <c r="LF13" s="10"/>
      <c r="LG13" s="10"/>
      <c r="LH13" s="10"/>
      <c r="LI13" s="10"/>
      <c r="LJ13" s="10"/>
      <c r="LK13" s="10"/>
      <c r="LL13" s="10"/>
      <c r="LM13" s="10"/>
      <c r="LN13" s="10"/>
      <c r="LO13" s="10"/>
      <c r="LP13" s="10"/>
      <c r="LQ13" s="10"/>
      <c r="LR13" s="10"/>
      <c r="LS13" s="10"/>
      <c r="LT13" s="10"/>
      <c r="LU13" s="10"/>
      <c r="LV13" s="10"/>
      <c r="LW13" s="10"/>
      <c r="LX13" s="10"/>
      <c r="LY13" s="10"/>
      <c r="LZ13" s="10"/>
      <c r="MA13" s="10"/>
      <c r="MB13" s="10"/>
      <c r="MC13" s="10"/>
      <c r="MD13" s="10"/>
      <c r="ME13" s="10"/>
      <c r="MF13" s="10"/>
      <c r="MG13" s="10"/>
      <c r="MH13" s="10"/>
      <c r="MI13" s="10"/>
      <c r="MJ13" s="10"/>
      <c r="MK13" s="10"/>
      <c r="ML13" s="10"/>
      <c r="MM13" s="10"/>
      <c r="MN13" s="10"/>
      <c r="MO13" s="10"/>
      <c r="MP13" s="10"/>
      <c r="MQ13" s="10"/>
      <c r="MR13" s="10"/>
      <c r="MS13" s="10"/>
      <c r="MT13" s="10"/>
      <c r="MU13" s="10"/>
      <c r="MV13" s="10"/>
      <c r="MW13" s="10"/>
      <c r="MX13" s="10"/>
      <c r="MY13" s="10"/>
      <c r="MZ13" s="10"/>
      <c r="NA13" s="10"/>
      <c r="NB13" s="10"/>
      <c r="NC13" s="10"/>
      <c r="ND13" s="10"/>
      <c r="NE13" s="10"/>
      <c r="NF13" s="10"/>
      <c r="NG13" s="10"/>
      <c r="NH13" s="10"/>
      <c r="NI13" s="10"/>
      <c r="NJ13" s="10"/>
      <c r="NK13" s="10"/>
      <c r="NL13" s="10"/>
      <c r="NM13" s="10"/>
      <c r="NN13" s="10"/>
      <c r="NO13" s="10"/>
      <c r="NP13" s="10"/>
      <c r="NQ13" s="10"/>
      <c r="NR13" s="10"/>
      <c r="NS13" s="10"/>
      <c r="NT13" s="10"/>
      <c r="NU13" s="10"/>
      <c r="NV13" s="10"/>
      <c r="NW13" s="10"/>
      <c r="NX13" s="10"/>
      <c r="NY13" s="10"/>
      <c r="NZ13" s="10"/>
      <c r="OA13" s="10"/>
      <c r="OB13" s="10"/>
      <c r="OC13" s="10"/>
      <c r="OD13" s="10"/>
      <c r="OE13" s="10"/>
      <c r="OF13" s="10"/>
      <c r="OG13" s="10"/>
      <c r="OH13" s="10"/>
      <c r="OI13" s="10"/>
      <c r="OJ13" s="10"/>
      <c r="OK13" s="10"/>
      <c r="OL13" s="10"/>
      <c r="OM13" s="10"/>
      <c r="ON13" s="10"/>
      <c r="OO13" s="10"/>
      <c r="OP13" s="10"/>
      <c r="OQ13" s="10"/>
      <c r="OR13" s="10"/>
      <c r="OS13" s="10"/>
      <c r="OT13" s="10"/>
      <c r="OU13" s="10"/>
      <c r="OV13" s="10"/>
      <c r="OW13" s="10"/>
      <c r="OX13" s="10"/>
      <c r="OY13" s="10"/>
      <c r="OZ13" s="10"/>
      <c r="PA13" s="10"/>
      <c r="PB13" s="10"/>
      <c r="PC13" s="10"/>
      <c r="PD13" s="10"/>
      <c r="PE13" s="10"/>
      <c r="PF13" s="10"/>
      <c r="PG13" s="10"/>
      <c r="PH13" s="10"/>
      <c r="PI13" s="10"/>
      <c r="PJ13" s="10"/>
      <c r="PK13" s="10"/>
      <c r="PL13" s="10"/>
      <c r="PM13" s="10"/>
      <c r="PN13" s="10"/>
      <c r="PO13" s="10"/>
      <c r="PP13" s="10"/>
      <c r="PQ13" s="10"/>
      <c r="PR13" s="10"/>
      <c r="PS13" s="10"/>
      <c r="PT13" s="10"/>
      <c r="PU13" s="10"/>
      <c r="PV13" s="10"/>
      <c r="PW13" s="10"/>
      <c r="PX13" s="10"/>
      <c r="PY13" s="10"/>
      <c r="PZ13" s="10"/>
      <c r="QA13" s="10"/>
      <c r="QB13" s="10"/>
      <c r="QC13" s="10"/>
      <c r="QD13" s="10"/>
      <c r="QE13" s="10"/>
      <c r="QF13" s="10"/>
      <c r="QG13" s="10"/>
      <c r="QH13" s="10"/>
      <c r="QI13" s="10"/>
      <c r="QJ13" s="10"/>
      <c r="QK13" s="10"/>
      <c r="QL13" s="10"/>
      <c r="QM13" s="10"/>
      <c r="QN13" s="10"/>
      <c r="QO13" s="10"/>
      <c r="QP13" s="10"/>
      <c r="QQ13" s="10"/>
      <c r="QR13" s="10"/>
      <c r="QS13" s="10"/>
      <c r="QT13" s="10"/>
      <c r="QU13" s="10"/>
      <c r="QV13" s="10"/>
      <c r="QW13" s="10"/>
      <c r="QX13" s="10"/>
      <c r="QY13" s="10"/>
      <c r="QZ13" s="10"/>
      <c r="RA13" s="10"/>
      <c r="RB13" s="10"/>
      <c r="RC13" s="10"/>
      <c r="RD13" s="10"/>
      <c r="RE13" s="10"/>
      <c r="RF13" s="10"/>
      <c r="RG13" s="10"/>
      <c r="RH13" s="10"/>
      <c r="RI13" s="10"/>
      <c r="RJ13" s="10"/>
      <c r="RK13" s="10"/>
      <c r="RL13" s="10"/>
      <c r="RM13" s="10"/>
      <c r="RN13" s="10"/>
      <c r="RO13" s="10"/>
      <c r="RP13" s="10"/>
      <c r="RQ13" s="10"/>
      <c r="RR13" s="10"/>
      <c r="RS13" s="10"/>
      <c r="RT13" s="10"/>
      <c r="RU13" s="10"/>
      <c r="RV13" s="10"/>
      <c r="RW13" s="10"/>
      <c r="RX13" s="10"/>
      <c r="RY13" s="10"/>
      <c r="RZ13" s="10"/>
      <c r="SA13" s="10"/>
      <c r="SB13" s="10"/>
      <c r="SC13" s="10"/>
      <c r="SD13" s="10"/>
      <c r="SE13" s="10"/>
      <c r="SF13" s="10"/>
      <c r="SG13" s="10"/>
      <c r="SH13" s="10"/>
      <c r="SI13" s="10"/>
      <c r="SJ13" s="10"/>
      <c r="SK13" s="10"/>
      <c r="SL13" s="10"/>
      <c r="SM13" s="10"/>
      <c r="SN13" s="10"/>
      <c r="SO13" s="10"/>
      <c r="SP13" s="10"/>
      <c r="SQ13" s="10"/>
      <c r="SR13" s="10"/>
      <c r="SS13" s="10"/>
      <c r="ST13" s="10"/>
      <c r="SU13" s="10"/>
      <c r="SV13" s="10"/>
      <c r="SW13" s="10"/>
      <c r="SX13" s="10"/>
      <c r="SY13" s="10"/>
      <c r="SZ13" s="10"/>
      <c r="TA13" s="10"/>
      <c r="TB13" s="10"/>
      <c r="TC13" s="10"/>
      <c r="TD13" s="10"/>
      <c r="TE13" s="10"/>
      <c r="TF13" s="10"/>
      <c r="TG13" s="10"/>
      <c r="TH13" s="10"/>
      <c r="TI13" s="10"/>
      <c r="TJ13" s="10"/>
      <c r="TK13" s="10"/>
      <c r="TL13" s="10"/>
      <c r="TM13" s="10"/>
      <c r="TN13" s="10"/>
      <c r="TO13" s="10"/>
      <c r="TP13" s="10"/>
      <c r="TQ13" s="10"/>
      <c r="TR13" s="10"/>
      <c r="TS13" s="10"/>
      <c r="TT13" s="10"/>
      <c r="TU13" s="10"/>
      <c r="TV13" s="10"/>
      <c r="TW13" s="10"/>
      <c r="TX13" s="10"/>
      <c r="TY13" s="10"/>
      <c r="TZ13" s="10"/>
      <c r="UA13" s="10"/>
      <c r="UB13" s="10"/>
      <c r="UC13" s="10"/>
      <c r="UD13" s="10"/>
      <c r="UE13" s="10"/>
      <c r="UF13" s="10"/>
      <c r="UG13" s="10"/>
      <c r="UH13" s="10"/>
      <c r="UI13" s="10"/>
      <c r="UJ13" s="10"/>
      <c r="UK13" s="10"/>
      <c r="UL13" s="10"/>
      <c r="UM13" s="10"/>
      <c r="UN13" s="10"/>
      <c r="UO13" s="10"/>
      <c r="UP13" s="10"/>
      <c r="UQ13" s="10"/>
      <c r="UR13" s="10"/>
      <c r="US13" s="10"/>
      <c r="UT13" s="10"/>
      <c r="UU13" s="10"/>
      <c r="UV13" s="10"/>
      <c r="UW13" s="10"/>
      <c r="UX13" s="10"/>
      <c r="UY13" s="10"/>
      <c r="UZ13" s="10"/>
      <c r="VA13" s="10"/>
      <c r="VB13" s="10"/>
      <c r="VC13" s="10"/>
      <c r="VD13" s="10"/>
      <c r="VE13" s="10"/>
      <c r="VF13" s="10"/>
      <c r="VG13" s="10"/>
      <c r="VH13" s="10"/>
      <c r="VI13" s="10"/>
      <c r="VJ13" s="10"/>
      <c r="VK13" s="10"/>
      <c r="VL13" s="10"/>
      <c r="VM13" s="10"/>
      <c r="VN13" s="10"/>
      <c r="VO13" s="10"/>
      <c r="VP13" s="10"/>
      <c r="VQ13" s="10"/>
      <c r="VR13" s="10"/>
      <c r="VS13" s="10"/>
      <c r="VT13" s="10"/>
      <c r="VU13" s="10"/>
      <c r="VV13" s="10"/>
      <c r="VW13" s="10"/>
      <c r="VX13" s="10"/>
      <c r="VY13" s="10"/>
      <c r="VZ13" s="10"/>
      <c r="WA13" s="10"/>
      <c r="WB13" s="10"/>
      <c r="WC13" s="10"/>
      <c r="WD13" s="10"/>
      <c r="WE13" s="10"/>
      <c r="WF13" s="10"/>
      <c r="WG13" s="10"/>
      <c r="WH13" s="10"/>
      <c r="WI13" s="10"/>
      <c r="WJ13" s="10"/>
      <c r="WK13" s="10"/>
      <c r="WL13" s="10"/>
      <c r="WM13" s="10"/>
      <c r="WN13" s="10"/>
      <c r="WO13" s="10"/>
      <c r="WP13" s="10"/>
      <c r="WQ13" s="10"/>
      <c r="WR13" s="10"/>
      <c r="WS13" s="10"/>
      <c r="WT13" s="10"/>
      <c r="WU13" s="10"/>
      <c r="WV13" s="10"/>
      <c r="WW13" s="10"/>
      <c r="WX13" s="10"/>
      <c r="WY13" s="10"/>
      <c r="WZ13" s="10"/>
      <c r="XA13" s="10"/>
      <c r="XB13" s="10"/>
      <c r="XC13" s="10"/>
      <c r="XD13" s="10"/>
      <c r="XE13" s="10"/>
      <c r="XF13" s="10"/>
      <c r="XG13" s="10"/>
      <c r="XH13" s="10"/>
      <c r="XI13" s="10"/>
      <c r="XJ13" s="10"/>
      <c r="XK13" s="10"/>
      <c r="XL13" s="10"/>
      <c r="XM13" s="10"/>
      <c r="XN13" s="10"/>
      <c r="XO13" s="10"/>
      <c r="XP13" s="10"/>
      <c r="XQ13" s="10"/>
    </row>
    <row r="14" spans="1:641" s="11" customFormat="1" ht="117" customHeight="1" x14ac:dyDescent="0.25">
      <c r="A14" s="10"/>
      <c r="B14" s="316"/>
      <c r="C14" s="277"/>
      <c r="D14" s="298"/>
      <c r="E14" s="283"/>
      <c r="F14" s="283"/>
      <c r="G14" s="344"/>
      <c r="H14" s="325"/>
      <c r="I14" s="45" t="s">
        <v>24</v>
      </c>
      <c r="J14" s="201" t="s">
        <v>54</v>
      </c>
      <c r="K14" s="45" t="s">
        <v>25</v>
      </c>
      <c r="L14" s="203" t="s">
        <v>119</v>
      </c>
      <c r="M14" s="307"/>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c r="JT14" s="10"/>
      <c r="JU14" s="10"/>
      <c r="JV14" s="10"/>
      <c r="JW14" s="10"/>
      <c r="JX14" s="10"/>
      <c r="JY14" s="10"/>
      <c r="JZ14" s="10"/>
      <c r="KA14" s="10"/>
      <c r="KB14" s="10"/>
      <c r="KC14" s="10"/>
      <c r="KD14" s="10"/>
      <c r="KE14" s="10"/>
      <c r="KF14" s="10"/>
      <c r="KG14" s="10"/>
      <c r="KH14" s="10"/>
      <c r="KI14" s="10"/>
      <c r="KJ14" s="10"/>
      <c r="KK14" s="10"/>
      <c r="KL14" s="10"/>
      <c r="KM14" s="10"/>
      <c r="KN14" s="10"/>
      <c r="KO14" s="10"/>
      <c r="KP14" s="10"/>
      <c r="KQ14" s="10"/>
      <c r="KR14" s="10"/>
      <c r="KS14" s="10"/>
      <c r="KT14" s="10"/>
      <c r="KU14" s="10"/>
      <c r="KV14" s="10"/>
      <c r="KW14" s="10"/>
      <c r="KX14" s="10"/>
      <c r="KY14" s="10"/>
      <c r="KZ14" s="10"/>
      <c r="LA14" s="10"/>
      <c r="LB14" s="10"/>
      <c r="LC14" s="10"/>
      <c r="LD14" s="10"/>
      <c r="LE14" s="10"/>
      <c r="LF14" s="10"/>
      <c r="LG14" s="10"/>
      <c r="LH14" s="10"/>
      <c r="LI14" s="10"/>
      <c r="LJ14" s="10"/>
      <c r="LK14" s="10"/>
      <c r="LL14" s="10"/>
      <c r="LM14" s="10"/>
      <c r="LN14" s="10"/>
      <c r="LO14" s="10"/>
      <c r="LP14" s="10"/>
      <c r="LQ14" s="10"/>
      <c r="LR14" s="10"/>
      <c r="LS14" s="10"/>
      <c r="LT14" s="10"/>
      <c r="LU14" s="10"/>
      <c r="LV14" s="10"/>
      <c r="LW14" s="10"/>
      <c r="LX14" s="10"/>
      <c r="LY14" s="10"/>
      <c r="LZ14" s="10"/>
      <c r="MA14" s="10"/>
      <c r="MB14" s="10"/>
      <c r="MC14" s="10"/>
      <c r="MD14" s="10"/>
      <c r="ME14" s="10"/>
      <c r="MF14" s="10"/>
      <c r="MG14" s="10"/>
      <c r="MH14" s="10"/>
      <c r="MI14" s="10"/>
      <c r="MJ14" s="10"/>
      <c r="MK14" s="10"/>
      <c r="ML14" s="10"/>
      <c r="MM14" s="10"/>
      <c r="MN14" s="10"/>
      <c r="MO14" s="10"/>
      <c r="MP14" s="10"/>
      <c r="MQ14" s="10"/>
      <c r="MR14" s="10"/>
      <c r="MS14" s="10"/>
      <c r="MT14" s="10"/>
      <c r="MU14" s="10"/>
      <c r="MV14" s="10"/>
      <c r="MW14" s="10"/>
      <c r="MX14" s="10"/>
      <c r="MY14" s="10"/>
      <c r="MZ14" s="10"/>
      <c r="NA14" s="10"/>
      <c r="NB14" s="10"/>
      <c r="NC14" s="10"/>
      <c r="ND14" s="10"/>
      <c r="NE14" s="10"/>
      <c r="NF14" s="10"/>
      <c r="NG14" s="10"/>
      <c r="NH14" s="10"/>
      <c r="NI14" s="10"/>
      <c r="NJ14" s="10"/>
      <c r="NK14" s="10"/>
      <c r="NL14" s="10"/>
      <c r="NM14" s="10"/>
      <c r="NN14" s="10"/>
      <c r="NO14" s="10"/>
      <c r="NP14" s="10"/>
      <c r="NQ14" s="10"/>
      <c r="NR14" s="10"/>
      <c r="NS14" s="10"/>
      <c r="NT14" s="10"/>
      <c r="NU14" s="10"/>
      <c r="NV14" s="10"/>
      <c r="NW14" s="10"/>
      <c r="NX14" s="10"/>
      <c r="NY14" s="10"/>
      <c r="NZ14" s="10"/>
      <c r="OA14" s="10"/>
      <c r="OB14" s="10"/>
      <c r="OC14" s="10"/>
      <c r="OD14" s="10"/>
      <c r="OE14" s="10"/>
      <c r="OF14" s="10"/>
      <c r="OG14" s="10"/>
      <c r="OH14" s="10"/>
      <c r="OI14" s="10"/>
      <c r="OJ14" s="10"/>
      <c r="OK14" s="10"/>
      <c r="OL14" s="10"/>
      <c r="OM14" s="10"/>
      <c r="ON14" s="10"/>
      <c r="OO14" s="10"/>
      <c r="OP14" s="10"/>
      <c r="OQ14" s="10"/>
      <c r="OR14" s="10"/>
      <c r="OS14" s="10"/>
      <c r="OT14" s="10"/>
      <c r="OU14" s="10"/>
      <c r="OV14" s="10"/>
      <c r="OW14" s="10"/>
      <c r="OX14" s="10"/>
      <c r="OY14" s="10"/>
      <c r="OZ14" s="10"/>
      <c r="PA14" s="10"/>
      <c r="PB14" s="10"/>
      <c r="PC14" s="10"/>
      <c r="PD14" s="10"/>
      <c r="PE14" s="10"/>
      <c r="PF14" s="10"/>
      <c r="PG14" s="10"/>
      <c r="PH14" s="10"/>
      <c r="PI14" s="10"/>
      <c r="PJ14" s="10"/>
      <c r="PK14" s="10"/>
      <c r="PL14" s="10"/>
      <c r="PM14" s="10"/>
      <c r="PN14" s="10"/>
      <c r="PO14" s="10"/>
      <c r="PP14" s="10"/>
      <c r="PQ14" s="10"/>
      <c r="PR14" s="10"/>
      <c r="PS14" s="10"/>
      <c r="PT14" s="10"/>
      <c r="PU14" s="10"/>
      <c r="PV14" s="10"/>
      <c r="PW14" s="10"/>
      <c r="PX14" s="10"/>
      <c r="PY14" s="10"/>
      <c r="PZ14" s="10"/>
      <c r="QA14" s="10"/>
      <c r="QB14" s="10"/>
      <c r="QC14" s="10"/>
      <c r="QD14" s="10"/>
      <c r="QE14" s="10"/>
      <c r="QF14" s="10"/>
      <c r="QG14" s="10"/>
      <c r="QH14" s="10"/>
      <c r="QI14" s="10"/>
      <c r="QJ14" s="10"/>
      <c r="QK14" s="10"/>
      <c r="QL14" s="10"/>
      <c r="QM14" s="10"/>
      <c r="QN14" s="10"/>
      <c r="QO14" s="10"/>
      <c r="QP14" s="10"/>
      <c r="QQ14" s="10"/>
      <c r="QR14" s="10"/>
      <c r="QS14" s="10"/>
      <c r="QT14" s="10"/>
      <c r="QU14" s="10"/>
      <c r="QV14" s="10"/>
      <c r="QW14" s="10"/>
      <c r="QX14" s="10"/>
      <c r="QY14" s="10"/>
      <c r="QZ14" s="10"/>
      <c r="RA14" s="10"/>
      <c r="RB14" s="10"/>
      <c r="RC14" s="10"/>
      <c r="RD14" s="10"/>
      <c r="RE14" s="10"/>
      <c r="RF14" s="10"/>
      <c r="RG14" s="10"/>
      <c r="RH14" s="10"/>
      <c r="RI14" s="10"/>
      <c r="RJ14" s="10"/>
      <c r="RK14" s="10"/>
      <c r="RL14" s="10"/>
      <c r="RM14" s="10"/>
      <c r="RN14" s="10"/>
      <c r="RO14" s="10"/>
      <c r="RP14" s="10"/>
      <c r="RQ14" s="10"/>
      <c r="RR14" s="10"/>
      <c r="RS14" s="10"/>
      <c r="RT14" s="10"/>
      <c r="RU14" s="10"/>
      <c r="RV14" s="10"/>
      <c r="RW14" s="10"/>
      <c r="RX14" s="10"/>
      <c r="RY14" s="10"/>
      <c r="RZ14" s="10"/>
      <c r="SA14" s="10"/>
      <c r="SB14" s="10"/>
      <c r="SC14" s="10"/>
      <c r="SD14" s="10"/>
      <c r="SE14" s="10"/>
      <c r="SF14" s="10"/>
      <c r="SG14" s="10"/>
      <c r="SH14" s="10"/>
      <c r="SI14" s="10"/>
      <c r="SJ14" s="10"/>
      <c r="SK14" s="10"/>
      <c r="SL14" s="10"/>
      <c r="SM14" s="10"/>
      <c r="SN14" s="10"/>
      <c r="SO14" s="10"/>
      <c r="SP14" s="10"/>
      <c r="SQ14" s="10"/>
      <c r="SR14" s="10"/>
      <c r="SS14" s="10"/>
      <c r="ST14" s="10"/>
      <c r="SU14" s="10"/>
      <c r="SV14" s="10"/>
      <c r="SW14" s="10"/>
      <c r="SX14" s="10"/>
      <c r="SY14" s="10"/>
      <c r="SZ14" s="10"/>
      <c r="TA14" s="10"/>
      <c r="TB14" s="10"/>
      <c r="TC14" s="10"/>
      <c r="TD14" s="10"/>
      <c r="TE14" s="10"/>
      <c r="TF14" s="10"/>
      <c r="TG14" s="10"/>
      <c r="TH14" s="10"/>
      <c r="TI14" s="10"/>
      <c r="TJ14" s="10"/>
      <c r="TK14" s="10"/>
      <c r="TL14" s="10"/>
      <c r="TM14" s="10"/>
      <c r="TN14" s="10"/>
      <c r="TO14" s="10"/>
      <c r="TP14" s="10"/>
      <c r="TQ14" s="10"/>
      <c r="TR14" s="10"/>
      <c r="TS14" s="10"/>
      <c r="TT14" s="10"/>
      <c r="TU14" s="10"/>
      <c r="TV14" s="10"/>
      <c r="TW14" s="10"/>
      <c r="TX14" s="10"/>
      <c r="TY14" s="10"/>
      <c r="TZ14" s="10"/>
      <c r="UA14" s="10"/>
      <c r="UB14" s="10"/>
      <c r="UC14" s="10"/>
      <c r="UD14" s="10"/>
      <c r="UE14" s="10"/>
      <c r="UF14" s="10"/>
      <c r="UG14" s="10"/>
      <c r="UH14" s="10"/>
      <c r="UI14" s="10"/>
      <c r="UJ14" s="10"/>
      <c r="UK14" s="10"/>
      <c r="UL14" s="10"/>
      <c r="UM14" s="10"/>
      <c r="UN14" s="10"/>
      <c r="UO14" s="10"/>
      <c r="UP14" s="10"/>
      <c r="UQ14" s="10"/>
      <c r="UR14" s="10"/>
      <c r="US14" s="10"/>
      <c r="UT14" s="10"/>
      <c r="UU14" s="10"/>
      <c r="UV14" s="10"/>
      <c r="UW14" s="10"/>
      <c r="UX14" s="10"/>
      <c r="UY14" s="10"/>
      <c r="UZ14" s="10"/>
      <c r="VA14" s="10"/>
      <c r="VB14" s="10"/>
      <c r="VC14" s="10"/>
      <c r="VD14" s="10"/>
      <c r="VE14" s="10"/>
      <c r="VF14" s="10"/>
      <c r="VG14" s="10"/>
      <c r="VH14" s="10"/>
      <c r="VI14" s="10"/>
      <c r="VJ14" s="10"/>
      <c r="VK14" s="10"/>
      <c r="VL14" s="10"/>
      <c r="VM14" s="10"/>
      <c r="VN14" s="10"/>
      <c r="VO14" s="10"/>
      <c r="VP14" s="10"/>
      <c r="VQ14" s="10"/>
      <c r="VR14" s="10"/>
      <c r="VS14" s="10"/>
      <c r="VT14" s="10"/>
      <c r="VU14" s="10"/>
      <c r="VV14" s="10"/>
      <c r="VW14" s="10"/>
      <c r="VX14" s="10"/>
      <c r="VY14" s="10"/>
      <c r="VZ14" s="10"/>
      <c r="WA14" s="10"/>
      <c r="WB14" s="10"/>
      <c r="WC14" s="10"/>
      <c r="WD14" s="10"/>
      <c r="WE14" s="10"/>
      <c r="WF14" s="10"/>
      <c r="WG14" s="10"/>
      <c r="WH14" s="10"/>
      <c r="WI14" s="10"/>
      <c r="WJ14" s="10"/>
      <c r="WK14" s="10"/>
      <c r="WL14" s="10"/>
      <c r="WM14" s="10"/>
      <c r="WN14" s="10"/>
      <c r="WO14" s="10"/>
      <c r="WP14" s="10"/>
      <c r="WQ14" s="10"/>
      <c r="WR14" s="10"/>
      <c r="WS14" s="10"/>
      <c r="WT14" s="10"/>
      <c r="WU14" s="10"/>
      <c r="WV14" s="10"/>
      <c r="WW14" s="10"/>
      <c r="WX14" s="10"/>
      <c r="WY14" s="10"/>
      <c r="WZ14" s="10"/>
      <c r="XA14" s="10"/>
      <c r="XB14" s="10"/>
      <c r="XC14" s="10"/>
      <c r="XD14" s="10"/>
      <c r="XE14" s="10"/>
      <c r="XF14" s="10"/>
      <c r="XG14" s="10"/>
      <c r="XH14" s="10"/>
      <c r="XI14" s="10"/>
      <c r="XJ14" s="10"/>
      <c r="XK14" s="10"/>
      <c r="XL14" s="10"/>
      <c r="XM14" s="10"/>
      <c r="XN14" s="10"/>
      <c r="XO14" s="10"/>
      <c r="XP14" s="10"/>
      <c r="XQ14" s="10"/>
    </row>
    <row r="15" spans="1:641" s="11" customFormat="1" ht="24.75" customHeight="1" x14ac:dyDescent="0.25">
      <c r="A15" s="10"/>
      <c r="B15" s="316"/>
      <c r="C15" s="277"/>
      <c r="D15" s="298"/>
      <c r="E15" s="283"/>
      <c r="F15" s="283"/>
      <c r="G15" s="286"/>
      <c r="H15" s="326"/>
      <c r="I15" s="45" t="s">
        <v>26</v>
      </c>
      <c r="J15" s="201" t="s">
        <v>55</v>
      </c>
      <c r="K15" s="20" t="s">
        <v>56</v>
      </c>
      <c r="L15" s="46">
        <v>44929</v>
      </c>
      <c r="M15" s="307"/>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c r="JH15" s="10"/>
      <c r="JI15" s="10"/>
      <c r="JJ15" s="10"/>
      <c r="JK15" s="10"/>
      <c r="JL15" s="10"/>
      <c r="JM15" s="10"/>
      <c r="JN15" s="10"/>
      <c r="JO15" s="10"/>
      <c r="JP15" s="10"/>
      <c r="JQ15" s="10"/>
      <c r="JR15" s="10"/>
      <c r="JS15" s="10"/>
      <c r="JT15" s="10"/>
      <c r="JU15" s="10"/>
      <c r="JV15" s="10"/>
      <c r="JW15" s="10"/>
      <c r="JX15" s="10"/>
      <c r="JY15" s="10"/>
      <c r="JZ15" s="10"/>
      <c r="KA15" s="10"/>
      <c r="KB15" s="10"/>
      <c r="KC15" s="10"/>
      <c r="KD15" s="10"/>
      <c r="KE15" s="10"/>
      <c r="KF15" s="10"/>
      <c r="KG15" s="10"/>
      <c r="KH15" s="10"/>
      <c r="KI15" s="10"/>
      <c r="KJ15" s="10"/>
      <c r="KK15" s="10"/>
      <c r="KL15" s="10"/>
      <c r="KM15" s="10"/>
      <c r="KN15" s="10"/>
      <c r="KO15" s="10"/>
      <c r="KP15" s="10"/>
      <c r="KQ15" s="10"/>
      <c r="KR15" s="10"/>
      <c r="KS15" s="10"/>
      <c r="KT15" s="10"/>
      <c r="KU15" s="10"/>
      <c r="KV15" s="10"/>
      <c r="KW15" s="10"/>
      <c r="KX15" s="10"/>
      <c r="KY15" s="10"/>
      <c r="KZ15" s="10"/>
      <c r="LA15" s="10"/>
      <c r="LB15" s="10"/>
      <c r="LC15" s="10"/>
      <c r="LD15" s="10"/>
      <c r="LE15" s="10"/>
      <c r="LF15" s="10"/>
      <c r="LG15" s="10"/>
      <c r="LH15" s="10"/>
      <c r="LI15" s="10"/>
      <c r="LJ15" s="10"/>
      <c r="LK15" s="10"/>
      <c r="LL15" s="10"/>
      <c r="LM15" s="10"/>
      <c r="LN15" s="10"/>
      <c r="LO15" s="10"/>
      <c r="LP15" s="10"/>
      <c r="LQ15" s="10"/>
      <c r="LR15" s="10"/>
      <c r="LS15" s="10"/>
      <c r="LT15" s="10"/>
      <c r="LU15" s="10"/>
      <c r="LV15" s="10"/>
      <c r="LW15" s="10"/>
      <c r="LX15" s="10"/>
      <c r="LY15" s="10"/>
      <c r="LZ15" s="10"/>
      <c r="MA15" s="10"/>
      <c r="MB15" s="10"/>
      <c r="MC15" s="10"/>
      <c r="MD15" s="10"/>
      <c r="ME15" s="10"/>
      <c r="MF15" s="10"/>
      <c r="MG15" s="10"/>
      <c r="MH15" s="10"/>
      <c r="MI15" s="10"/>
      <c r="MJ15" s="10"/>
      <c r="MK15" s="10"/>
      <c r="ML15" s="10"/>
      <c r="MM15" s="10"/>
      <c r="MN15" s="10"/>
      <c r="MO15" s="10"/>
      <c r="MP15" s="10"/>
      <c r="MQ15" s="10"/>
      <c r="MR15" s="10"/>
      <c r="MS15" s="10"/>
      <c r="MT15" s="10"/>
      <c r="MU15" s="10"/>
      <c r="MV15" s="10"/>
      <c r="MW15" s="10"/>
      <c r="MX15" s="10"/>
      <c r="MY15" s="10"/>
      <c r="MZ15" s="10"/>
      <c r="NA15" s="10"/>
      <c r="NB15" s="10"/>
      <c r="NC15" s="10"/>
      <c r="ND15" s="10"/>
      <c r="NE15" s="10"/>
      <c r="NF15" s="10"/>
      <c r="NG15" s="10"/>
      <c r="NH15" s="10"/>
      <c r="NI15" s="10"/>
      <c r="NJ15" s="10"/>
      <c r="NK15" s="10"/>
      <c r="NL15" s="10"/>
      <c r="NM15" s="10"/>
      <c r="NN15" s="10"/>
      <c r="NO15" s="10"/>
      <c r="NP15" s="10"/>
      <c r="NQ15" s="10"/>
      <c r="NR15" s="10"/>
      <c r="NS15" s="10"/>
      <c r="NT15" s="10"/>
      <c r="NU15" s="10"/>
      <c r="NV15" s="10"/>
      <c r="NW15" s="10"/>
      <c r="NX15" s="10"/>
      <c r="NY15" s="10"/>
      <c r="NZ15" s="10"/>
      <c r="OA15" s="10"/>
      <c r="OB15" s="10"/>
      <c r="OC15" s="10"/>
      <c r="OD15" s="10"/>
      <c r="OE15" s="10"/>
      <c r="OF15" s="10"/>
      <c r="OG15" s="10"/>
      <c r="OH15" s="10"/>
      <c r="OI15" s="10"/>
      <c r="OJ15" s="10"/>
      <c r="OK15" s="10"/>
      <c r="OL15" s="10"/>
      <c r="OM15" s="10"/>
      <c r="ON15" s="10"/>
      <c r="OO15" s="10"/>
      <c r="OP15" s="10"/>
      <c r="OQ15" s="10"/>
      <c r="OR15" s="10"/>
      <c r="OS15" s="10"/>
      <c r="OT15" s="10"/>
      <c r="OU15" s="10"/>
      <c r="OV15" s="10"/>
      <c r="OW15" s="10"/>
      <c r="OX15" s="10"/>
      <c r="OY15" s="10"/>
      <c r="OZ15" s="10"/>
      <c r="PA15" s="10"/>
      <c r="PB15" s="10"/>
      <c r="PC15" s="10"/>
      <c r="PD15" s="10"/>
      <c r="PE15" s="10"/>
      <c r="PF15" s="10"/>
      <c r="PG15" s="10"/>
      <c r="PH15" s="10"/>
      <c r="PI15" s="10"/>
      <c r="PJ15" s="10"/>
      <c r="PK15" s="10"/>
      <c r="PL15" s="10"/>
      <c r="PM15" s="10"/>
      <c r="PN15" s="10"/>
      <c r="PO15" s="10"/>
      <c r="PP15" s="10"/>
      <c r="PQ15" s="10"/>
      <c r="PR15" s="10"/>
      <c r="PS15" s="10"/>
      <c r="PT15" s="10"/>
      <c r="PU15" s="10"/>
      <c r="PV15" s="10"/>
      <c r="PW15" s="10"/>
      <c r="PX15" s="10"/>
      <c r="PY15" s="10"/>
      <c r="PZ15" s="10"/>
      <c r="QA15" s="10"/>
      <c r="QB15" s="10"/>
      <c r="QC15" s="10"/>
      <c r="QD15" s="10"/>
      <c r="QE15" s="10"/>
      <c r="QF15" s="10"/>
      <c r="QG15" s="10"/>
      <c r="QH15" s="10"/>
      <c r="QI15" s="10"/>
      <c r="QJ15" s="10"/>
      <c r="QK15" s="10"/>
      <c r="QL15" s="10"/>
      <c r="QM15" s="10"/>
      <c r="QN15" s="10"/>
      <c r="QO15" s="10"/>
      <c r="QP15" s="10"/>
      <c r="QQ15" s="10"/>
      <c r="QR15" s="10"/>
      <c r="QS15" s="10"/>
      <c r="QT15" s="10"/>
      <c r="QU15" s="10"/>
      <c r="QV15" s="10"/>
      <c r="QW15" s="10"/>
      <c r="QX15" s="10"/>
      <c r="QY15" s="10"/>
      <c r="QZ15" s="10"/>
      <c r="RA15" s="10"/>
      <c r="RB15" s="10"/>
      <c r="RC15" s="10"/>
      <c r="RD15" s="10"/>
      <c r="RE15" s="10"/>
      <c r="RF15" s="10"/>
      <c r="RG15" s="10"/>
      <c r="RH15" s="10"/>
      <c r="RI15" s="10"/>
      <c r="RJ15" s="10"/>
      <c r="RK15" s="10"/>
      <c r="RL15" s="10"/>
      <c r="RM15" s="10"/>
      <c r="RN15" s="10"/>
      <c r="RO15" s="10"/>
      <c r="RP15" s="10"/>
      <c r="RQ15" s="10"/>
      <c r="RR15" s="10"/>
      <c r="RS15" s="10"/>
      <c r="RT15" s="10"/>
      <c r="RU15" s="10"/>
      <c r="RV15" s="10"/>
      <c r="RW15" s="10"/>
      <c r="RX15" s="10"/>
      <c r="RY15" s="10"/>
      <c r="RZ15" s="10"/>
      <c r="SA15" s="10"/>
      <c r="SB15" s="10"/>
      <c r="SC15" s="10"/>
      <c r="SD15" s="10"/>
      <c r="SE15" s="10"/>
      <c r="SF15" s="10"/>
      <c r="SG15" s="10"/>
      <c r="SH15" s="10"/>
      <c r="SI15" s="10"/>
      <c r="SJ15" s="10"/>
      <c r="SK15" s="10"/>
      <c r="SL15" s="10"/>
      <c r="SM15" s="10"/>
      <c r="SN15" s="10"/>
      <c r="SO15" s="10"/>
      <c r="SP15" s="10"/>
      <c r="SQ15" s="10"/>
      <c r="SR15" s="10"/>
      <c r="SS15" s="10"/>
      <c r="ST15" s="10"/>
      <c r="SU15" s="10"/>
      <c r="SV15" s="10"/>
      <c r="SW15" s="10"/>
      <c r="SX15" s="10"/>
      <c r="SY15" s="10"/>
      <c r="SZ15" s="10"/>
      <c r="TA15" s="10"/>
      <c r="TB15" s="10"/>
      <c r="TC15" s="10"/>
      <c r="TD15" s="10"/>
      <c r="TE15" s="10"/>
      <c r="TF15" s="10"/>
      <c r="TG15" s="10"/>
      <c r="TH15" s="10"/>
      <c r="TI15" s="10"/>
      <c r="TJ15" s="10"/>
      <c r="TK15" s="10"/>
      <c r="TL15" s="10"/>
      <c r="TM15" s="10"/>
      <c r="TN15" s="10"/>
      <c r="TO15" s="10"/>
      <c r="TP15" s="10"/>
      <c r="TQ15" s="10"/>
      <c r="TR15" s="10"/>
      <c r="TS15" s="10"/>
      <c r="TT15" s="10"/>
      <c r="TU15" s="10"/>
      <c r="TV15" s="10"/>
      <c r="TW15" s="10"/>
      <c r="TX15" s="10"/>
      <c r="TY15" s="10"/>
      <c r="TZ15" s="10"/>
      <c r="UA15" s="10"/>
      <c r="UB15" s="10"/>
      <c r="UC15" s="10"/>
      <c r="UD15" s="10"/>
      <c r="UE15" s="10"/>
      <c r="UF15" s="10"/>
      <c r="UG15" s="10"/>
      <c r="UH15" s="10"/>
      <c r="UI15" s="10"/>
      <c r="UJ15" s="10"/>
      <c r="UK15" s="10"/>
      <c r="UL15" s="10"/>
      <c r="UM15" s="10"/>
      <c r="UN15" s="10"/>
      <c r="UO15" s="10"/>
      <c r="UP15" s="10"/>
      <c r="UQ15" s="10"/>
      <c r="UR15" s="10"/>
      <c r="US15" s="10"/>
      <c r="UT15" s="10"/>
      <c r="UU15" s="10"/>
      <c r="UV15" s="10"/>
      <c r="UW15" s="10"/>
      <c r="UX15" s="10"/>
      <c r="UY15" s="10"/>
      <c r="UZ15" s="10"/>
      <c r="VA15" s="10"/>
      <c r="VB15" s="10"/>
      <c r="VC15" s="10"/>
      <c r="VD15" s="10"/>
      <c r="VE15" s="10"/>
      <c r="VF15" s="10"/>
      <c r="VG15" s="10"/>
      <c r="VH15" s="10"/>
      <c r="VI15" s="10"/>
      <c r="VJ15" s="10"/>
      <c r="VK15" s="10"/>
      <c r="VL15" s="10"/>
      <c r="VM15" s="10"/>
      <c r="VN15" s="10"/>
      <c r="VO15" s="10"/>
      <c r="VP15" s="10"/>
      <c r="VQ15" s="10"/>
      <c r="VR15" s="10"/>
      <c r="VS15" s="10"/>
      <c r="VT15" s="10"/>
      <c r="VU15" s="10"/>
      <c r="VV15" s="10"/>
      <c r="VW15" s="10"/>
      <c r="VX15" s="10"/>
      <c r="VY15" s="10"/>
      <c r="VZ15" s="10"/>
      <c r="WA15" s="10"/>
      <c r="WB15" s="10"/>
      <c r="WC15" s="10"/>
      <c r="WD15" s="10"/>
      <c r="WE15" s="10"/>
      <c r="WF15" s="10"/>
      <c r="WG15" s="10"/>
      <c r="WH15" s="10"/>
      <c r="WI15" s="10"/>
      <c r="WJ15" s="10"/>
      <c r="WK15" s="10"/>
      <c r="WL15" s="10"/>
      <c r="WM15" s="10"/>
      <c r="WN15" s="10"/>
      <c r="WO15" s="10"/>
      <c r="WP15" s="10"/>
      <c r="WQ15" s="10"/>
      <c r="WR15" s="10"/>
      <c r="WS15" s="10"/>
      <c r="WT15" s="10"/>
      <c r="WU15" s="10"/>
      <c r="WV15" s="10"/>
      <c r="WW15" s="10"/>
      <c r="WX15" s="10"/>
      <c r="WY15" s="10"/>
      <c r="WZ15" s="10"/>
      <c r="XA15" s="10"/>
      <c r="XB15" s="10"/>
      <c r="XC15" s="10"/>
      <c r="XD15" s="10"/>
      <c r="XE15" s="10"/>
      <c r="XF15" s="10"/>
      <c r="XG15" s="10"/>
      <c r="XH15" s="10"/>
      <c r="XI15" s="10"/>
      <c r="XJ15" s="10"/>
      <c r="XK15" s="10"/>
      <c r="XL15" s="10"/>
      <c r="XM15" s="10"/>
      <c r="XN15" s="10"/>
      <c r="XO15" s="10"/>
      <c r="XP15" s="10"/>
      <c r="XQ15" s="10"/>
    </row>
    <row r="16" spans="1:641" s="11" customFormat="1" ht="15.75" customHeight="1" thickBot="1" x14ac:dyDescent="0.3">
      <c r="A16" s="10"/>
      <c r="B16" s="318"/>
      <c r="C16" s="278"/>
      <c r="D16" s="299"/>
      <c r="E16" s="284"/>
      <c r="F16" s="284"/>
      <c r="G16" s="287"/>
      <c r="H16" s="327"/>
      <c r="I16" s="107" t="s">
        <v>27</v>
      </c>
      <c r="J16" s="204" t="s">
        <v>28</v>
      </c>
      <c r="K16" s="107"/>
      <c r="L16" s="113"/>
      <c r="M16" s="308"/>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10"/>
      <c r="NH16" s="10"/>
      <c r="NI16" s="10"/>
      <c r="NJ16" s="10"/>
      <c r="NK16" s="10"/>
      <c r="NL16" s="10"/>
      <c r="NM16" s="10"/>
      <c r="NN16" s="10"/>
      <c r="NO16" s="10"/>
      <c r="NP16" s="10"/>
      <c r="NQ16" s="10"/>
      <c r="NR16" s="10"/>
      <c r="NS16" s="10"/>
      <c r="NT16" s="10"/>
      <c r="NU16" s="10"/>
      <c r="NV16" s="10"/>
      <c r="NW16" s="10"/>
      <c r="NX16" s="10"/>
      <c r="NY16" s="10"/>
      <c r="NZ16" s="10"/>
      <c r="OA16" s="10"/>
      <c r="OB16" s="10"/>
      <c r="OC16" s="10"/>
      <c r="OD16" s="10"/>
      <c r="OE16" s="10"/>
      <c r="OF16" s="10"/>
      <c r="OG16" s="10"/>
      <c r="OH16" s="10"/>
      <c r="OI16" s="10"/>
      <c r="OJ16" s="10"/>
      <c r="OK16" s="10"/>
      <c r="OL16" s="10"/>
      <c r="OM16" s="10"/>
      <c r="ON16" s="10"/>
      <c r="OO16" s="10"/>
      <c r="OP16" s="10"/>
      <c r="OQ16" s="10"/>
      <c r="OR16" s="10"/>
      <c r="OS16" s="10"/>
      <c r="OT16" s="10"/>
      <c r="OU16" s="10"/>
      <c r="OV16" s="10"/>
      <c r="OW16" s="10"/>
      <c r="OX16" s="10"/>
      <c r="OY16" s="10"/>
      <c r="OZ16" s="10"/>
      <c r="PA16" s="10"/>
      <c r="PB16" s="10"/>
      <c r="PC16" s="10"/>
      <c r="PD16" s="10"/>
      <c r="PE16" s="10"/>
      <c r="PF16" s="10"/>
      <c r="PG16" s="10"/>
      <c r="PH16" s="10"/>
      <c r="PI16" s="10"/>
      <c r="PJ16" s="10"/>
      <c r="PK16" s="10"/>
      <c r="PL16" s="10"/>
      <c r="PM16" s="10"/>
      <c r="PN16" s="10"/>
      <c r="PO16" s="10"/>
      <c r="PP16" s="10"/>
      <c r="PQ16" s="10"/>
      <c r="PR16" s="10"/>
      <c r="PS16" s="10"/>
      <c r="PT16" s="10"/>
      <c r="PU16" s="10"/>
      <c r="PV16" s="10"/>
      <c r="PW16" s="10"/>
      <c r="PX16" s="10"/>
      <c r="PY16" s="10"/>
      <c r="PZ16" s="10"/>
      <c r="QA16" s="10"/>
      <c r="QB16" s="10"/>
      <c r="QC16" s="10"/>
      <c r="QD16" s="10"/>
      <c r="QE16" s="10"/>
      <c r="QF16" s="10"/>
      <c r="QG16" s="10"/>
      <c r="QH16" s="10"/>
      <c r="QI16" s="10"/>
      <c r="QJ16" s="10"/>
      <c r="QK16" s="10"/>
      <c r="QL16" s="10"/>
      <c r="QM16" s="10"/>
      <c r="QN16" s="10"/>
      <c r="QO16" s="10"/>
      <c r="QP16" s="10"/>
      <c r="QQ16" s="10"/>
      <c r="QR16" s="10"/>
      <c r="QS16" s="10"/>
      <c r="QT16" s="10"/>
      <c r="QU16" s="10"/>
      <c r="QV16" s="10"/>
      <c r="QW16" s="10"/>
      <c r="QX16" s="10"/>
      <c r="QY16" s="10"/>
      <c r="QZ16" s="10"/>
      <c r="RA16" s="10"/>
      <c r="RB16" s="10"/>
      <c r="RC16" s="10"/>
      <c r="RD16" s="10"/>
      <c r="RE16" s="10"/>
      <c r="RF16" s="10"/>
      <c r="RG16" s="10"/>
      <c r="RH16" s="10"/>
      <c r="RI16" s="10"/>
      <c r="RJ16" s="10"/>
      <c r="RK16" s="10"/>
      <c r="RL16" s="10"/>
      <c r="RM16" s="10"/>
      <c r="RN16" s="10"/>
      <c r="RO16" s="10"/>
      <c r="RP16" s="10"/>
      <c r="RQ16" s="10"/>
      <c r="RR16" s="10"/>
      <c r="RS16" s="10"/>
      <c r="RT16" s="10"/>
      <c r="RU16" s="10"/>
      <c r="RV16" s="10"/>
      <c r="RW16" s="10"/>
      <c r="RX16" s="10"/>
      <c r="RY16" s="10"/>
      <c r="RZ16" s="10"/>
      <c r="SA16" s="10"/>
      <c r="SB16" s="10"/>
      <c r="SC16" s="10"/>
      <c r="SD16" s="10"/>
      <c r="SE16" s="10"/>
      <c r="SF16" s="10"/>
      <c r="SG16" s="10"/>
      <c r="SH16" s="10"/>
      <c r="SI16" s="10"/>
      <c r="SJ16" s="10"/>
      <c r="SK16" s="10"/>
      <c r="SL16" s="10"/>
      <c r="SM16" s="10"/>
      <c r="SN16" s="10"/>
      <c r="SO16" s="10"/>
      <c r="SP16" s="10"/>
      <c r="SQ16" s="10"/>
      <c r="SR16" s="10"/>
      <c r="SS16" s="10"/>
      <c r="ST16" s="10"/>
      <c r="SU16" s="10"/>
      <c r="SV16" s="10"/>
      <c r="SW16" s="10"/>
      <c r="SX16" s="10"/>
      <c r="SY16" s="10"/>
      <c r="SZ16" s="10"/>
      <c r="TA16" s="10"/>
      <c r="TB16" s="10"/>
      <c r="TC16" s="10"/>
      <c r="TD16" s="10"/>
      <c r="TE16" s="10"/>
      <c r="TF16" s="10"/>
      <c r="TG16" s="10"/>
      <c r="TH16" s="10"/>
      <c r="TI16" s="10"/>
      <c r="TJ16" s="10"/>
      <c r="TK16" s="10"/>
      <c r="TL16" s="10"/>
      <c r="TM16" s="10"/>
      <c r="TN16" s="10"/>
      <c r="TO16" s="10"/>
      <c r="TP16" s="10"/>
      <c r="TQ16" s="10"/>
      <c r="TR16" s="10"/>
      <c r="TS16" s="10"/>
      <c r="TT16" s="10"/>
      <c r="TU16" s="10"/>
      <c r="TV16" s="10"/>
      <c r="TW16" s="10"/>
      <c r="TX16" s="10"/>
      <c r="TY16" s="10"/>
      <c r="TZ16" s="10"/>
      <c r="UA16" s="10"/>
      <c r="UB16" s="10"/>
      <c r="UC16" s="10"/>
      <c r="UD16" s="10"/>
      <c r="UE16" s="10"/>
      <c r="UF16" s="10"/>
      <c r="UG16" s="10"/>
      <c r="UH16" s="10"/>
      <c r="UI16" s="10"/>
      <c r="UJ16" s="10"/>
      <c r="UK16" s="10"/>
      <c r="UL16" s="10"/>
      <c r="UM16" s="10"/>
      <c r="UN16" s="10"/>
      <c r="UO16" s="10"/>
      <c r="UP16" s="10"/>
      <c r="UQ16" s="10"/>
      <c r="UR16" s="10"/>
      <c r="US16" s="10"/>
      <c r="UT16" s="10"/>
      <c r="UU16" s="10"/>
      <c r="UV16" s="10"/>
      <c r="UW16" s="10"/>
      <c r="UX16" s="10"/>
      <c r="UY16" s="10"/>
      <c r="UZ16" s="10"/>
      <c r="VA16" s="10"/>
      <c r="VB16" s="10"/>
      <c r="VC16" s="10"/>
      <c r="VD16" s="10"/>
      <c r="VE16" s="10"/>
      <c r="VF16" s="10"/>
      <c r="VG16" s="10"/>
      <c r="VH16" s="10"/>
      <c r="VI16" s="10"/>
      <c r="VJ16" s="10"/>
      <c r="VK16" s="10"/>
      <c r="VL16" s="10"/>
      <c r="VM16" s="10"/>
      <c r="VN16" s="10"/>
      <c r="VO16" s="10"/>
      <c r="VP16" s="10"/>
      <c r="VQ16" s="10"/>
      <c r="VR16" s="10"/>
      <c r="VS16" s="10"/>
      <c r="VT16" s="10"/>
      <c r="VU16" s="10"/>
      <c r="VV16" s="10"/>
      <c r="VW16" s="10"/>
      <c r="VX16" s="10"/>
      <c r="VY16" s="10"/>
      <c r="VZ16" s="10"/>
      <c r="WA16" s="10"/>
      <c r="WB16" s="10"/>
      <c r="WC16" s="10"/>
      <c r="WD16" s="10"/>
      <c r="WE16" s="10"/>
      <c r="WF16" s="10"/>
      <c r="WG16" s="10"/>
      <c r="WH16" s="10"/>
      <c r="WI16" s="10"/>
      <c r="WJ16" s="10"/>
      <c r="WK16" s="10"/>
      <c r="WL16" s="10"/>
      <c r="WM16" s="10"/>
      <c r="WN16" s="10"/>
      <c r="WO16" s="10"/>
      <c r="WP16" s="10"/>
      <c r="WQ16" s="10"/>
      <c r="WR16" s="10"/>
      <c r="WS16" s="10"/>
      <c r="WT16" s="10"/>
      <c r="WU16" s="10"/>
      <c r="WV16" s="10"/>
      <c r="WW16" s="10"/>
      <c r="WX16" s="10"/>
      <c r="WY16" s="10"/>
      <c r="WZ16" s="10"/>
      <c r="XA16" s="10"/>
      <c r="XB16" s="10"/>
      <c r="XC16" s="10"/>
      <c r="XD16" s="10"/>
      <c r="XE16" s="10"/>
      <c r="XF16" s="10"/>
      <c r="XG16" s="10"/>
      <c r="XH16" s="10"/>
      <c r="XI16" s="10"/>
      <c r="XJ16" s="10"/>
      <c r="XK16" s="10"/>
      <c r="XL16" s="10"/>
      <c r="XM16" s="10"/>
      <c r="XN16" s="10"/>
      <c r="XO16" s="10"/>
      <c r="XP16" s="10"/>
      <c r="XQ16" s="10"/>
    </row>
    <row r="17" spans="1:641" s="11" customFormat="1" ht="35.25" customHeight="1" x14ac:dyDescent="0.25">
      <c r="A17" s="10"/>
      <c r="B17" s="317" t="s">
        <v>30</v>
      </c>
      <c r="C17" s="276">
        <f>+E17*D17</f>
        <v>2500</v>
      </c>
      <c r="D17" s="297">
        <v>2500</v>
      </c>
      <c r="E17" s="282">
        <v>1</v>
      </c>
      <c r="F17" s="285" t="s">
        <v>31</v>
      </c>
      <c r="G17" s="47" t="s">
        <v>18</v>
      </c>
      <c r="H17" s="109" t="s">
        <v>32</v>
      </c>
      <c r="I17" s="73" t="s">
        <v>19</v>
      </c>
      <c r="J17" s="74">
        <v>19041756</v>
      </c>
      <c r="K17" s="73" t="s">
        <v>57</v>
      </c>
      <c r="L17" s="48" t="s">
        <v>58</v>
      </c>
      <c r="M17" s="294" t="s">
        <v>181</v>
      </c>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row>
    <row r="18" spans="1:641" s="11" customFormat="1" ht="38.25" x14ac:dyDescent="0.25">
      <c r="A18" s="10"/>
      <c r="B18" s="316"/>
      <c r="C18" s="277"/>
      <c r="D18" s="298"/>
      <c r="E18" s="283"/>
      <c r="F18" s="286"/>
      <c r="G18" s="291" t="s">
        <v>21</v>
      </c>
      <c r="H18" s="270">
        <v>29355850</v>
      </c>
      <c r="I18" s="20" t="s">
        <v>22</v>
      </c>
      <c r="J18" s="101" t="s">
        <v>59</v>
      </c>
      <c r="K18" s="20" t="s">
        <v>52</v>
      </c>
      <c r="L18" s="46" t="s">
        <v>60</v>
      </c>
      <c r="M18" s="307"/>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c r="PY18" s="10"/>
      <c r="PZ18" s="10"/>
      <c r="QA18" s="10"/>
      <c r="QB18" s="10"/>
      <c r="QC18" s="10"/>
      <c r="QD18" s="10"/>
      <c r="QE18" s="10"/>
      <c r="QF18" s="10"/>
      <c r="QG18" s="10"/>
      <c r="QH18" s="10"/>
      <c r="QI18" s="10"/>
      <c r="QJ18" s="10"/>
      <c r="QK18" s="10"/>
      <c r="QL18" s="10"/>
      <c r="QM18" s="10"/>
      <c r="QN18" s="10"/>
      <c r="QO18" s="10"/>
      <c r="QP18" s="10"/>
      <c r="QQ18" s="10"/>
      <c r="QR18" s="10"/>
      <c r="QS18" s="10"/>
      <c r="QT18" s="10"/>
      <c r="QU18" s="10"/>
      <c r="QV18" s="10"/>
      <c r="QW18" s="10"/>
      <c r="QX18" s="10"/>
      <c r="QY18" s="10"/>
      <c r="QZ18" s="10"/>
      <c r="RA18" s="10"/>
      <c r="RB18" s="10"/>
      <c r="RC18" s="10"/>
      <c r="RD18" s="10"/>
      <c r="RE18" s="10"/>
      <c r="RF18" s="10"/>
      <c r="RG18" s="10"/>
      <c r="RH18" s="10"/>
      <c r="RI18" s="10"/>
      <c r="RJ18" s="10"/>
      <c r="RK18" s="10"/>
      <c r="RL18" s="10"/>
      <c r="RM18" s="10"/>
      <c r="RN18" s="10"/>
      <c r="RO18" s="10"/>
      <c r="RP18" s="10"/>
      <c r="RQ18" s="10"/>
      <c r="RR18" s="10"/>
      <c r="RS18" s="10"/>
      <c r="RT18" s="10"/>
      <c r="RU18" s="10"/>
      <c r="RV18" s="10"/>
      <c r="RW18" s="10"/>
      <c r="RX18" s="10"/>
      <c r="RY18" s="10"/>
      <c r="RZ18" s="10"/>
      <c r="SA18" s="10"/>
      <c r="SB18" s="10"/>
      <c r="SC18" s="10"/>
      <c r="SD18" s="10"/>
      <c r="SE18" s="10"/>
      <c r="SF18" s="10"/>
      <c r="SG18" s="10"/>
      <c r="SH18" s="10"/>
      <c r="SI18" s="10"/>
      <c r="SJ18" s="10"/>
      <c r="SK18" s="10"/>
      <c r="SL18" s="10"/>
      <c r="SM18" s="10"/>
      <c r="SN18" s="10"/>
      <c r="SO18" s="10"/>
      <c r="SP18" s="10"/>
      <c r="SQ18" s="10"/>
      <c r="SR18" s="10"/>
      <c r="SS18" s="10"/>
      <c r="ST18" s="10"/>
      <c r="SU18" s="10"/>
      <c r="SV18" s="10"/>
      <c r="SW18" s="10"/>
      <c r="SX18" s="10"/>
      <c r="SY18" s="10"/>
      <c r="SZ18" s="10"/>
      <c r="TA18" s="10"/>
      <c r="TB18" s="10"/>
      <c r="TC18" s="10"/>
      <c r="TD18" s="10"/>
      <c r="TE18" s="10"/>
      <c r="TF18" s="10"/>
      <c r="TG18" s="10"/>
      <c r="TH18" s="10"/>
      <c r="TI18" s="10"/>
      <c r="TJ18" s="10"/>
      <c r="TK18" s="10"/>
      <c r="TL18" s="10"/>
      <c r="TM18" s="10"/>
      <c r="TN18" s="10"/>
      <c r="TO18" s="10"/>
      <c r="TP18" s="10"/>
      <c r="TQ18" s="10"/>
      <c r="TR18" s="10"/>
      <c r="TS18" s="10"/>
      <c r="TT18" s="10"/>
      <c r="TU18" s="10"/>
      <c r="TV18" s="10"/>
      <c r="TW18" s="10"/>
      <c r="TX18" s="10"/>
      <c r="TY18" s="10"/>
      <c r="TZ18" s="10"/>
      <c r="UA18" s="10"/>
      <c r="UB18" s="10"/>
      <c r="UC18" s="10"/>
      <c r="UD18" s="10"/>
      <c r="UE18" s="10"/>
      <c r="UF18" s="10"/>
      <c r="UG18" s="10"/>
      <c r="UH18" s="10"/>
      <c r="UI18" s="10"/>
      <c r="UJ18" s="10"/>
      <c r="UK18" s="10"/>
      <c r="UL18" s="10"/>
      <c r="UM18" s="10"/>
      <c r="UN18" s="10"/>
      <c r="UO18" s="10"/>
      <c r="UP18" s="10"/>
      <c r="UQ18" s="10"/>
      <c r="UR18" s="10"/>
      <c r="US18" s="10"/>
      <c r="UT18" s="10"/>
      <c r="UU18" s="10"/>
      <c r="UV18" s="10"/>
      <c r="UW18" s="10"/>
      <c r="UX18" s="10"/>
      <c r="UY18" s="10"/>
      <c r="UZ18" s="10"/>
      <c r="VA18" s="10"/>
      <c r="VB18" s="10"/>
      <c r="VC18" s="10"/>
      <c r="VD18" s="10"/>
      <c r="VE18" s="10"/>
      <c r="VF18" s="10"/>
      <c r="VG18" s="10"/>
      <c r="VH18" s="10"/>
      <c r="VI18" s="10"/>
      <c r="VJ18" s="10"/>
      <c r="VK18" s="10"/>
      <c r="VL18" s="10"/>
      <c r="VM18" s="10"/>
      <c r="VN18" s="10"/>
      <c r="VO18" s="10"/>
      <c r="VP18" s="10"/>
      <c r="VQ18" s="10"/>
      <c r="VR18" s="10"/>
      <c r="VS18" s="10"/>
      <c r="VT18" s="10"/>
      <c r="VU18" s="10"/>
      <c r="VV18" s="10"/>
      <c r="VW18" s="10"/>
      <c r="VX18" s="10"/>
      <c r="VY18" s="10"/>
      <c r="VZ18" s="10"/>
      <c r="WA18" s="10"/>
      <c r="WB18" s="10"/>
      <c r="WC18" s="10"/>
      <c r="WD18" s="10"/>
      <c r="WE18" s="10"/>
      <c r="WF18" s="10"/>
      <c r="WG18" s="10"/>
      <c r="WH18" s="10"/>
      <c r="WI18" s="10"/>
      <c r="WJ18" s="10"/>
      <c r="WK18" s="10"/>
      <c r="WL18" s="10"/>
      <c r="WM18" s="10"/>
      <c r="WN18" s="10"/>
      <c r="WO18" s="10"/>
      <c r="WP18" s="10"/>
      <c r="WQ18" s="10"/>
      <c r="WR18" s="10"/>
      <c r="WS18" s="10"/>
      <c r="WT18" s="10"/>
      <c r="WU18" s="10"/>
      <c r="WV18" s="10"/>
      <c r="WW18" s="10"/>
      <c r="WX18" s="10"/>
      <c r="WY18" s="10"/>
      <c r="WZ18" s="10"/>
      <c r="XA18" s="10"/>
      <c r="XB18" s="10"/>
      <c r="XC18" s="10"/>
      <c r="XD18" s="10"/>
      <c r="XE18" s="10"/>
      <c r="XF18" s="10"/>
      <c r="XG18" s="10"/>
      <c r="XH18" s="10"/>
      <c r="XI18" s="10"/>
      <c r="XJ18" s="10"/>
      <c r="XK18" s="10"/>
      <c r="XL18" s="10"/>
      <c r="XM18" s="10"/>
      <c r="XN18" s="10"/>
      <c r="XO18" s="10"/>
      <c r="XP18" s="10"/>
      <c r="XQ18" s="10"/>
    </row>
    <row r="19" spans="1:641" s="11" customFormat="1" ht="134.25" customHeight="1" x14ac:dyDescent="0.25">
      <c r="A19" s="10"/>
      <c r="B19" s="316"/>
      <c r="C19" s="277"/>
      <c r="D19" s="298"/>
      <c r="E19" s="283"/>
      <c r="F19" s="286"/>
      <c r="G19" s="292"/>
      <c r="H19" s="271"/>
      <c r="I19" s="45" t="s">
        <v>24</v>
      </c>
      <c r="J19" s="101" t="s">
        <v>59</v>
      </c>
      <c r="K19" s="20" t="s">
        <v>25</v>
      </c>
      <c r="L19" s="106" t="s">
        <v>120</v>
      </c>
      <c r="M19" s="307"/>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10"/>
      <c r="NH19" s="10"/>
      <c r="NI19" s="10"/>
      <c r="NJ19" s="10"/>
      <c r="NK19" s="10"/>
      <c r="NL19" s="10"/>
      <c r="NM19" s="10"/>
      <c r="NN19" s="10"/>
      <c r="NO19" s="10"/>
      <c r="NP19" s="10"/>
      <c r="NQ19" s="10"/>
      <c r="NR19" s="10"/>
      <c r="NS19" s="10"/>
      <c r="NT19" s="10"/>
      <c r="NU19" s="10"/>
      <c r="NV19" s="10"/>
      <c r="NW19" s="10"/>
      <c r="NX19" s="10"/>
      <c r="NY19" s="10"/>
      <c r="NZ19" s="10"/>
      <c r="OA19" s="10"/>
      <c r="OB19" s="10"/>
      <c r="OC19" s="10"/>
      <c r="OD19" s="10"/>
      <c r="OE19" s="10"/>
      <c r="OF19" s="10"/>
      <c r="OG19" s="10"/>
      <c r="OH19" s="10"/>
      <c r="OI19" s="10"/>
      <c r="OJ19" s="10"/>
      <c r="OK19" s="10"/>
      <c r="OL19" s="10"/>
      <c r="OM19" s="10"/>
      <c r="ON19" s="10"/>
      <c r="OO19" s="10"/>
      <c r="OP19" s="10"/>
      <c r="OQ19" s="10"/>
      <c r="OR19" s="10"/>
      <c r="OS19" s="10"/>
      <c r="OT19" s="10"/>
      <c r="OU19" s="10"/>
      <c r="OV19" s="10"/>
      <c r="OW19" s="10"/>
      <c r="OX19" s="10"/>
      <c r="OY19" s="10"/>
      <c r="OZ19" s="10"/>
      <c r="PA19" s="10"/>
      <c r="PB19" s="10"/>
      <c r="PC19" s="10"/>
      <c r="PD19" s="10"/>
      <c r="PE19" s="10"/>
      <c r="PF19" s="10"/>
      <c r="PG19" s="10"/>
      <c r="PH19" s="10"/>
      <c r="PI19" s="10"/>
      <c r="PJ19" s="10"/>
      <c r="PK19" s="10"/>
      <c r="PL19" s="10"/>
      <c r="PM19" s="10"/>
      <c r="PN19" s="10"/>
      <c r="PO19" s="10"/>
      <c r="PP19" s="10"/>
      <c r="PQ19" s="10"/>
      <c r="PR19" s="10"/>
      <c r="PS19" s="10"/>
      <c r="PT19" s="10"/>
      <c r="PU19" s="10"/>
      <c r="PV19" s="10"/>
      <c r="PW19" s="10"/>
      <c r="PX19" s="10"/>
      <c r="PY19" s="10"/>
      <c r="PZ19" s="10"/>
      <c r="QA19" s="10"/>
      <c r="QB19" s="10"/>
      <c r="QC19" s="10"/>
      <c r="QD19" s="10"/>
      <c r="QE19" s="10"/>
      <c r="QF19" s="10"/>
      <c r="QG19" s="10"/>
      <c r="QH19" s="10"/>
      <c r="QI19" s="10"/>
      <c r="QJ19" s="10"/>
      <c r="QK19" s="10"/>
      <c r="QL19" s="10"/>
      <c r="QM19" s="10"/>
      <c r="QN19" s="10"/>
      <c r="QO19" s="10"/>
      <c r="QP19" s="10"/>
      <c r="QQ19" s="10"/>
      <c r="QR19" s="10"/>
      <c r="QS19" s="10"/>
      <c r="QT19" s="10"/>
      <c r="QU19" s="10"/>
      <c r="QV19" s="10"/>
      <c r="QW19" s="10"/>
      <c r="QX19" s="10"/>
      <c r="QY19" s="10"/>
      <c r="QZ19" s="10"/>
      <c r="RA19" s="10"/>
      <c r="RB19" s="10"/>
      <c r="RC19" s="10"/>
      <c r="RD19" s="10"/>
      <c r="RE19" s="10"/>
      <c r="RF19" s="10"/>
      <c r="RG19" s="10"/>
      <c r="RH19" s="10"/>
      <c r="RI19" s="10"/>
      <c r="RJ19" s="10"/>
      <c r="RK19" s="10"/>
      <c r="RL19" s="10"/>
      <c r="RM19" s="10"/>
      <c r="RN19" s="10"/>
      <c r="RO19" s="10"/>
      <c r="RP19" s="10"/>
      <c r="RQ19" s="10"/>
      <c r="RR19" s="10"/>
      <c r="RS19" s="10"/>
      <c r="RT19" s="10"/>
      <c r="RU19" s="10"/>
      <c r="RV19" s="10"/>
      <c r="RW19" s="10"/>
      <c r="RX19" s="10"/>
      <c r="RY19" s="10"/>
      <c r="RZ19" s="10"/>
      <c r="SA19" s="10"/>
      <c r="SB19" s="10"/>
      <c r="SC19" s="10"/>
      <c r="SD19" s="10"/>
      <c r="SE19" s="10"/>
      <c r="SF19" s="10"/>
      <c r="SG19" s="10"/>
      <c r="SH19" s="10"/>
      <c r="SI19" s="10"/>
      <c r="SJ19" s="10"/>
      <c r="SK19" s="10"/>
      <c r="SL19" s="10"/>
      <c r="SM19" s="10"/>
      <c r="SN19" s="10"/>
      <c r="SO19" s="10"/>
      <c r="SP19" s="10"/>
      <c r="SQ19" s="10"/>
      <c r="SR19" s="10"/>
      <c r="SS19" s="10"/>
      <c r="ST19" s="10"/>
      <c r="SU19" s="10"/>
      <c r="SV19" s="10"/>
      <c r="SW19" s="10"/>
      <c r="SX19" s="10"/>
      <c r="SY19" s="10"/>
      <c r="SZ19" s="10"/>
      <c r="TA19" s="10"/>
      <c r="TB19" s="10"/>
      <c r="TC19" s="10"/>
      <c r="TD19" s="10"/>
      <c r="TE19" s="10"/>
      <c r="TF19" s="10"/>
      <c r="TG19" s="10"/>
      <c r="TH19" s="10"/>
      <c r="TI19" s="10"/>
      <c r="TJ19" s="10"/>
      <c r="TK19" s="10"/>
      <c r="TL19" s="10"/>
      <c r="TM19" s="10"/>
      <c r="TN19" s="10"/>
      <c r="TO19" s="10"/>
      <c r="TP19" s="10"/>
      <c r="TQ19" s="10"/>
      <c r="TR19" s="10"/>
      <c r="TS19" s="10"/>
      <c r="TT19" s="10"/>
      <c r="TU19" s="10"/>
      <c r="TV19" s="10"/>
      <c r="TW19" s="10"/>
      <c r="TX19" s="10"/>
      <c r="TY19" s="10"/>
      <c r="TZ19" s="10"/>
      <c r="UA19" s="10"/>
      <c r="UB19" s="10"/>
      <c r="UC19" s="10"/>
      <c r="UD19" s="10"/>
      <c r="UE19" s="10"/>
      <c r="UF19" s="10"/>
      <c r="UG19" s="10"/>
      <c r="UH19" s="10"/>
      <c r="UI19" s="10"/>
      <c r="UJ19" s="10"/>
      <c r="UK19" s="10"/>
      <c r="UL19" s="10"/>
      <c r="UM19" s="10"/>
      <c r="UN19" s="10"/>
      <c r="UO19" s="10"/>
      <c r="UP19" s="10"/>
      <c r="UQ19" s="10"/>
      <c r="UR19" s="10"/>
      <c r="US19" s="10"/>
      <c r="UT19" s="10"/>
      <c r="UU19" s="10"/>
      <c r="UV19" s="10"/>
      <c r="UW19" s="10"/>
      <c r="UX19" s="10"/>
      <c r="UY19" s="10"/>
      <c r="UZ19" s="10"/>
      <c r="VA19" s="10"/>
      <c r="VB19" s="10"/>
      <c r="VC19" s="10"/>
      <c r="VD19" s="10"/>
      <c r="VE19" s="10"/>
      <c r="VF19" s="10"/>
      <c r="VG19" s="10"/>
      <c r="VH19" s="10"/>
      <c r="VI19" s="10"/>
      <c r="VJ19" s="10"/>
      <c r="VK19" s="10"/>
      <c r="VL19" s="10"/>
      <c r="VM19" s="10"/>
      <c r="VN19" s="10"/>
      <c r="VO19" s="10"/>
      <c r="VP19" s="10"/>
      <c r="VQ19" s="10"/>
      <c r="VR19" s="10"/>
      <c r="VS19" s="10"/>
      <c r="VT19" s="10"/>
      <c r="VU19" s="10"/>
      <c r="VV19" s="10"/>
      <c r="VW19" s="10"/>
      <c r="VX19" s="10"/>
      <c r="VY19" s="10"/>
      <c r="VZ19" s="10"/>
      <c r="WA19" s="10"/>
      <c r="WB19" s="10"/>
      <c r="WC19" s="10"/>
      <c r="WD19" s="10"/>
      <c r="WE19" s="10"/>
      <c r="WF19" s="10"/>
      <c r="WG19" s="10"/>
      <c r="WH19" s="10"/>
      <c r="WI19" s="10"/>
      <c r="WJ19" s="10"/>
      <c r="WK19" s="10"/>
      <c r="WL19" s="10"/>
      <c r="WM19" s="10"/>
      <c r="WN19" s="10"/>
      <c r="WO19" s="10"/>
      <c r="WP19" s="10"/>
      <c r="WQ19" s="10"/>
      <c r="WR19" s="10"/>
      <c r="WS19" s="10"/>
      <c r="WT19" s="10"/>
      <c r="WU19" s="10"/>
      <c r="WV19" s="10"/>
      <c r="WW19" s="10"/>
      <c r="WX19" s="10"/>
      <c r="WY19" s="10"/>
      <c r="WZ19" s="10"/>
      <c r="XA19" s="10"/>
      <c r="XB19" s="10"/>
      <c r="XC19" s="10"/>
      <c r="XD19" s="10"/>
      <c r="XE19" s="10"/>
      <c r="XF19" s="10"/>
      <c r="XG19" s="10"/>
      <c r="XH19" s="10"/>
      <c r="XI19" s="10"/>
      <c r="XJ19" s="10"/>
      <c r="XK19" s="10"/>
      <c r="XL19" s="10"/>
      <c r="XM19" s="10"/>
      <c r="XN19" s="10"/>
      <c r="XO19" s="10"/>
      <c r="XP19" s="10"/>
      <c r="XQ19" s="10"/>
    </row>
    <row r="20" spans="1:641" s="11" customFormat="1" ht="38.25" x14ac:dyDescent="0.25">
      <c r="A20" s="10"/>
      <c r="B20" s="316"/>
      <c r="C20" s="277"/>
      <c r="D20" s="298"/>
      <c r="E20" s="283"/>
      <c r="F20" s="286"/>
      <c r="G20" s="292"/>
      <c r="H20" s="271"/>
      <c r="I20" s="20" t="s">
        <v>26</v>
      </c>
      <c r="J20" s="101" t="s">
        <v>61</v>
      </c>
      <c r="K20" s="20" t="s">
        <v>62</v>
      </c>
      <c r="L20" s="46">
        <v>44939</v>
      </c>
      <c r="M20" s="307"/>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10"/>
      <c r="NH20" s="10"/>
      <c r="NI20" s="10"/>
      <c r="NJ20" s="10"/>
      <c r="NK20" s="10"/>
      <c r="NL20" s="10"/>
      <c r="NM20" s="10"/>
      <c r="NN20" s="10"/>
      <c r="NO20" s="10"/>
      <c r="NP20" s="10"/>
      <c r="NQ20" s="10"/>
      <c r="NR20" s="10"/>
      <c r="NS20" s="10"/>
      <c r="NT20" s="10"/>
      <c r="NU20" s="10"/>
      <c r="NV20" s="10"/>
      <c r="NW20" s="10"/>
      <c r="NX20" s="10"/>
      <c r="NY20" s="10"/>
      <c r="NZ20" s="10"/>
      <c r="OA20" s="10"/>
      <c r="OB20" s="10"/>
      <c r="OC20" s="10"/>
      <c r="OD20" s="10"/>
      <c r="OE20" s="10"/>
      <c r="OF20" s="10"/>
      <c r="OG20" s="10"/>
      <c r="OH20" s="10"/>
      <c r="OI20" s="10"/>
      <c r="OJ20" s="10"/>
      <c r="OK20" s="10"/>
      <c r="OL20" s="10"/>
      <c r="OM20" s="10"/>
      <c r="ON20" s="10"/>
      <c r="OO20" s="10"/>
      <c r="OP20" s="10"/>
      <c r="OQ20" s="10"/>
      <c r="OR20" s="10"/>
      <c r="OS20" s="10"/>
      <c r="OT20" s="10"/>
      <c r="OU20" s="10"/>
      <c r="OV20" s="10"/>
      <c r="OW20" s="10"/>
      <c r="OX20" s="10"/>
      <c r="OY20" s="10"/>
      <c r="OZ20" s="10"/>
      <c r="PA20" s="10"/>
      <c r="PB20" s="10"/>
      <c r="PC20" s="10"/>
      <c r="PD20" s="10"/>
      <c r="PE20" s="10"/>
      <c r="PF20" s="10"/>
      <c r="PG20" s="10"/>
      <c r="PH20" s="10"/>
      <c r="PI20" s="10"/>
      <c r="PJ20" s="10"/>
      <c r="PK20" s="10"/>
      <c r="PL20" s="10"/>
      <c r="PM20" s="10"/>
      <c r="PN20" s="10"/>
      <c r="PO20" s="10"/>
      <c r="PP20" s="10"/>
      <c r="PQ20" s="10"/>
      <c r="PR20" s="10"/>
      <c r="PS20" s="10"/>
      <c r="PT20" s="10"/>
      <c r="PU20" s="10"/>
      <c r="PV20" s="10"/>
      <c r="PW20" s="10"/>
      <c r="PX20" s="10"/>
      <c r="PY20" s="10"/>
      <c r="PZ20" s="10"/>
      <c r="QA20" s="10"/>
      <c r="QB20" s="10"/>
      <c r="QC20" s="10"/>
      <c r="QD20" s="10"/>
      <c r="QE20" s="10"/>
      <c r="QF20" s="10"/>
      <c r="QG20" s="10"/>
      <c r="QH20" s="10"/>
      <c r="QI20" s="10"/>
      <c r="QJ20" s="10"/>
      <c r="QK20" s="10"/>
      <c r="QL20" s="10"/>
      <c r="QM20" s="10"/>
      <c r="QN20" s="10"/>
      <c r="QO20" s="10"/>
      <c r="QP20" s="10"/>
      <c r="QQ20" s="10"/>
      <c r="QR20" s="10"/>
      <c r="QS20" s="10"/>
      <c r="QT20" s="10"/>
      <c r="QU20" s="10"/>
      <c r="QV20" s="10"/>
      <c r="QW20" s="10"/>
      <c r="QX20" s="10"/>
      <c r="QY20" s="10"/>
      <c r="QZ20" s="10"/>
      <c r="RA20" s="10"/>
      <c r="RB20" s="10"/>
      <c r="RC20" s="10"/>
      <c r="RD20" s="10"/>
      <c r="RE20" s="10"/>
      <c r="RF20" s="10"/>
      <c r="RG20" s="10"/>
      <c r="RH20" s="10"/>
      <c r="RI20" s="10"/>
      <c r="RJ20" s="10"/>
      <c r="RK20" s="10"/>
      <c r="RL20" s="10"/>
      <c r="RM20" s="10"/>
      <c r="RN20" s="10"/>
      <c r="RO20" s="10"/>
      <c r="RP20" s="10"/>
      <c r="RQ20" s="10"/>
      <c r="RR20" s="10"/>
      <c r="RS20" s="10"/>
      <c r="RT20" s="10"/>
      <c r="RU20" s="10"/>
      <c r="RV20" s="10"/>
      <c r="RW20" s="10"/>
      <c r="RX20" s="10"/>
      <c r="RY20" s="10"/>
      <c r="RZ20" s="10"/>
      <c r="SA20" s="10"/>
      <c r="SB20" s="10"/>
      <c r="SC20" s="10"/>
      <c r="SD20" s="10"/>
      <c r="SE20" s="10"/>
      <c r="SF20" s="10"/>
      <c r="SG20" s="10"/>
      <c r="SH20" s="10"/>
      <c r="SI20" s="10"/>
      <c r="SJ20" s="10"/>
      <c r="SK20" s="10"/>
      <c r="SL20" s="10"/>
      <c r="SM20" s="10"/>
      <c r="SN20" s="10"/>
      <c r="SO20" s="10"/>
      <c r="SP20" s="10"/>
      <c r="SQ20" s="10"/>
      <c r="SR20" s="10"/>
      <c r="SS20" s="10"/>
      <c r="ST20" s="10"/>
      <c r="SU20" s="10"/>
      <c r="SV20" s="10"/>
      <c r="SW20" s="10"/>
      <c r="SX20" s="10"/>
      <c r="SY20" s="10"/>
      <c r="SZ20" s="10"/>
      <c r="TA20" s="10"/>
      <c r="TB20" s="10"/>
      <c r="TC20" s="10"/>
      <c r="TD20" s="10"/>
      <c r="TE20" s="10"/>
      <c r="TF20" s="10"/>
      <c r="TG20" s="10"/>
      <c r="TH20" s="10"/>
      <c r="TI20" s="10"/>
      <c r="TJ20" s="10"/>
      <c r="TK20" s="10"/>
      <c r="TL20" s="10"/>
      <c r="TM20" s="10"/>
      <c r="TN20" s="10"/>
      <c r="TO20" s="10"/>
      <c r="TP20" s="10"/>
      <c r="TQ20" s="10"/>
      <c r="TR20" s="10"/>
      <c r="TS20" s="10"/>
      <c r="TT20" s="10"/>
      <c r="TU20" s="10"/>
      <c r="TV20" s="10"/>
      <c r="TW20" s="10"/>
      <c r="TX20" s="10"/>
      <c r="TY20" s="10"/>
      <c r="TZ20" s="10"/>
      <c r="UA20" s="10"/>
      <c r="UB20" s="10"/>
      <c r="UC20" s="10"/>
      <c r="UD20" s="10"/>
      <c r="UE20" s="10"/>
      <c r="UF20" s="10"/>
      <c r="UG20" s="10"/>
      <c r="UH20" s="10"/>
      <c r="UI20" s="10"/>
      <c r="UJ20" s="10"/>
      <c r="UK20" s="10"/>
      <c r="UL20" s="10"/>
      <c r="UM20" s="10"/>
      <c r="UN20" s="10"/>
      <c r="UO20" s="10"/>
      <c r="UP20" s="10"/>
      <c r="UQ20" s="10"/>
      <c r="UR20" s="10"/>
      <c r="US20" s="10"/>
      <c r="UT20" s="10"/>
      <c r="UU20" s="10"/>
      <c r="UV20" s="10"/>
      <c r="UW20" s="10"/>
      <c r="UX20" s="10"/>
      <c r="UY20" s="10"/>
      <c r="UZ20" s="10"/>
      <c r="VA20" s="10"/>
      <c r="VB20" s="10"/>
      <c r="VC20" s="10"/>
      <c r="VD20" s="10"/>
      <c r="VE20" s="10"/>
      <c r="VF20" s="10"/>
      <c r="VG20" s="10"/>
      <c r="VH20" s="10"/>
      <c r="VI20" s="10"/>
      <c r="VJ20" s="10"/>
      <c r="VK20" s="10"/>
      <c r="VL20" s="10"/>
      <c r="VM20" s="10"/>
      <c r="VN20" s="10"/>
      <c r="VO20" s="10"/>
      <c r="VP20" s="10"/>
      <c r="VQ20" s="10"/>
      <c r="VR20" s="10"/>
      <c r="VS20" s="10"/>
      <c r="VT20" s="10"/>
      <c r="VU20" s="10"/>
      <c r="VV20" s="10"/>
      <c r="VW20" s="10"/>
      <c r="VX20" s="10"/>
      <c r="VY20" s="10"/>
      <c r="VZ20" s="10"/>
      <c r="WA20" s="10"/>
      <c r="WB20" s="10"/>
      <c r="WC20" s="10"/>
      <c r="WD20" s="10"/>
      <c r="WE20" s="10"/>
      <c r="WF20" s="10"/>
      <c r="WG20" s="10"/>
      <c r="WH20" s="10"/>
      <c r="WI20" s="10"/>
      <c r="WJ20" s="10"/>
      <c r="WK20" s="10"/>
      <c r="WL20" s="10"/>
      <c r="WM20" s="10"/>
      <c r="WN20" s="10"/>
      <c r="WO20" s="10"/>
      <c r="WP20" s="10"/>
      <c r="WQ20" s="10"/>
      <c r="WR20" s="10"/>
      <c r="WS20" s="10"/>
      <c r="WT20" s="10"/>
      <c r="WU20" s="10"/>
      <c r="WV20" s="10"/>
      <c r="WW20" s="10"/>
      <c r="WX20" s="10"/>
      <c r="WY20" s="10"/>
      <c r="WZ20" s="10"/>
      <c r="XA20" s="10"/>
      <c r="XB20" s="10"/>
      <c r="XC20" s="10"/>
      <c r="XD20" s="10"/>
      <c r="XE20" s="10"/>
      <c r="XF20" s="10"/>
      <c r="XG20" s="10"/>
      <c r="XH20" s="10"/>
      <c r="XI20" s="10"/>
      <c r="XJ20" s="10"/>
      <c r="XK20" s="10"/>
      <c r="XL20" s="10"/>
      <c r="XM20" s="10"/>
      <c r="XN20" s="10"/>
      <c r="XO20" s="10"/>
      <c r="XP20" s="10"/>
      <c r="XQ20" s="10"/>
    </row>
    <row r="21" spans="1:641" s="11" customFormat="1" ht="15.75" thickBot="1" x14ac:dyDescent="0.3">
      <c r="A21" s="10"/>
      <c r="B21" s="318"/>
      <c r="C21" s="278"/>
      <c r="D21" s="299"/>
      <c r="E21" s="284"/>
      <c r="F21" s="287"/>
      <c r="G21" s="293"/>
      <c r="H21" s="272"/>
      <c r="I21" s="107" t="s">
        <v>27</v>
      </c>
      <c r="J21" s="108" t="s">
        <v>33</v>
      </c>
      <c r="K21" s="107"/>
      <c r="L21" s="49"/>
      <c r="M21" s="308"/>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10"/>
      <c r="NC21" s="10"/>
      <c r="ND21" s="10"/>
      <c r="NE21" s="10"/>
      <c r="NF21" s="10"/>
      <c r="NG21" s="10"/>
      <c r="NH21" s="10"/>
      <c r="NI21" s="10"/>
      <c r="NJ21" s="10"/>
      <c r="NK21" s="10"/>
      <c r="NL21" s="10"/>
      <c r="NM21" s="10"/>
      <c r="NN21" s="10"/>
      <c r="NO21" s="10"/>
      <c r="NP21" s="10"/>
      <c r="NQ21" s="10"/>
      <c r="NR21" s="10"/>
      <c r="NS21" s="10"/>
      <c r="NT21" s="10"/>
      <c r="NU21" s="10"/>
      <c r="NV21" s="10"/>
      <c r="NW21" s="10"/>
      <c r="NX21" s="10"/>
      <c r="NY21" s="10"/>
      <c r="NZ21" s="10"/>
      <c r="OA21" s="10"/>
      <c r="OB21" s="10"/>
      <c r="OC21" s="10"/>
      <c r="OD21" s="10"/>
      <c r="OE21" s="10"/>
      <c r="OF21" s="10"/>
      <c r="OG21" s="10"/>
      <c r="OH21" s="10"/>
      <c r="OI21" s="10"/>
      <c r="OJ21" s="10"/>
      <c r="OK21" s="10"/>
      <c r="OL21" s="10"/>
      <c r="OM21" s="10"/>
      <c r="ON21" s="10"/>
      <c r="OO21" s="10"/>
      <c r="OP21" s="10"/>
      <c r="OQ21" s="10"/>
      <c r="OR21" s="10"/>
      <c r="OS21" s="10"/>
      <c r="OT21" s="10"/>
      <c r="OU21" s="10"/>
      <c r="OV21" s="10"/>
      <c r="OW21" s="10"/>
      <c r="OX21" s="10"/>
      <c r="OY21" s="10"/>
      <c r="OZ21" s="10"/>
      <c r="PA21" s="10"/>
      <c r="PB21" s="10"/>
      <c r="PC21" s="10"/>
      <c r="PD21" s="10"/>
      <c r="PE21" s="10"/>
      <c r="PF21" s="10"/>
      <c r="PG21" s="10"/>
      <c r="PH21" s="10"/>
      <c r="PI21" s="10"/>
      <c r="PJ21" s="10"/>
      <c r="PK21" s="10"/>
      <c r="PL21" s="10"/>
      <c r="PM21" s="10"/>
      <c r="PN21" s="10"/>
      <c r="PO21" s="10"/>
      <c r="PP21" s="10"/>
      <c r="PQ21" s="10"/>
      <c r="PR21" s="10"/>
      <c r="PS21" s="10"/>
      <c r="PT21" s="10"/>
      <c r="PU21" s="10"/>
      <c r="PV21" s="10"/>
      <c r="PW21" s="10"/>
      <c r="PX21" s="10"/>
      <c r="PY21" s="10"/>
      <c r="PZ21" s="10"/>
      <c r="QA21" s="10"/>
      <c r="QB21" s="10"/>
      <c r="QC21" s="10"/>
      <c r="QD21" s="10"/>
      <c r="QE21" s="10"/>
      <c r="QF21" s="10"/>
      <c r="QG21" s="10"/>
      <c r="QH21" s="10"/>
      <c r="QI21" s="10"/>
      <c r="QJ21" s="10"/>
      <c r="QK21" s="10"/>
      <c r="QL21" s="10"/>
      <c r="QM21" s="10"/>
      <c r="QN21" s="10"/>
      <c r="QO21" s="10"/>
      <c r="QP21" s="10"/>
      <c r="QQ21" s="10"/>
      <c r="QR21" s="10"/>
      <c r="QS21" s="10"/>
      <c r="QT21" s="10"/>
      <c r="QU21" s="10"/>
      <c r="QV21" s="10"/>
      <c r="QW21" s="10"/>
      <c r="QX21" s="10"/>
      <c r="QY21" s="10"/>
      <c r="QZ21" s="10"/>
      <c r="RA21" s="10"/>
      <c r="RB21" s="10"/>
      <c r="RC21" s="10"/>
      <c r="RD21" s="10"/>
      <c r="RE21" s="10"/>
      <c r="RF21" s="10"/>
      <c r="RG21" s="10"/>
      <c r="RH21" s="10"/>
      <c r="RI21" s="10"/>
      <c r="RJ21" s="10"/>
      <c r="RK21" s="10"/>
      <c r="RL21" s="10"/>
      <c r="RM21" s="10"/>
      <c r="RN21" s="10"/>
      <c r="RO21" s="10"/>
      <c r="RP21" s="10"/>
      <c r="RQ21" s="10"/>
      <c r="RR21" s="10"/>
      <c r="RS21" s="10"/>
      <c r="RT21" s="10"/>
      <c r="RU21" s="10"/>
      <c r="RV21" s="10"/>
      <c r="RW21" s="10"/>
      <c r="RX21" s="10"/>
      <c r="RY21" s="10"/>
      <c r="RZ21" s="10"/>
      <c r="SA21" s="10"/>
      <c r="SB21" s="10"/>
      <c r="SC21" s="10"/>
      <c r="SD21" s="10"/>
      <c r="SE21" s="10"/>
      <c r="SF21" s="10"/>
      <c r="SG21" s="10"/>
      <c r="SH21" s="10"/>
      <c r="SI21" s="10"/>
      <c r="SJ21" s="10"/>
      <c r="SK21" s="10"/>
      <c r="SL21" s="10"/>
      <c r="SM21" s="10"/>
      <c r="SN21" s="10"/>
      <c r="SO21" s="10"/>
      <c r="SP21" s="10"/>
      <c r="SQ21" s="10"/>
      <c r="SR21" s="10"/>
      <c r="SS21" s="10"/>
      <c r="ST21" s="10"/>
      <c r="SU21" s="10"/>
      <c r="SV21" s="10"/>
      <c r="SW21" s="10"/>
      <c r="SX21" s="10"/>
      <c r="SY21" s="10"/>
      <c r="SZ21" s="10"/>
      <c r="TA21" s="10"/>
      <c r="TB21" s="10"/>
      <c r="TC21" s="10"/>
      <c r="TD21" s="10"/>
      <c r="TE21" s="10"/>
      <c r="TF21" s="10"/>
      <c r="TG21" s="10"/>
      <c r="TH21" s="10"/>
      <c r="TI21" s="10"/>
      <c r="TJ21" s="10"/>
      <c r="TK21" s="10"/>
      <c r="TL21" s="10"/>
      <c r="TM21" s="10"/>
      <c r="TN21" s="10"/>
      <c r="TO21" s="10"/>
      <c r="TP21" s="10"/>
      <c r="TQ21" s="10"/>
      <c r="TR21" s="10"/>
      <c r="TS21" s="10"/>
      <c r="TT21" s="10"/>
      <c r="TU21" s="10"/>
      <c r="TV21" s="10"/>
      <c r="TW21" s="10"/>
      <c r="TX21" s="10"/>
      <c r="TY21" s="10"/>
      <c r="TZ21" s="10"/>
      <c r="UA21" s="10"/>
      <c r="UB21" s="10"/>
      <c r="UC21" s="10"/>
      <c r="UD21" s="10"/>
      <c r="UE21" s="10"/>
      <c r="UF21" s="10"/>
      <c r="UG21" s="10"/>
      <c r="UH21" s="10"/>
      <c r="UI21" s="10"/>
      <c r="UJ21" s="10"/>
      <c r="UK21" s="10"/>
      <c r="UL21" s="10"/>
      <c r="UM21" s="10"/>
      <c r="UN21" s="10"/>
      <c r="UO21" s="10"/>
      <c r="UP21" s="10"/>
      <c r="UQ21" s="10"/>
      <c r="UR21" s="10"/>
      <c r="US21" s="10"/>
      <c r="UT21" s="10"/>
      <c r="UU21" s="10"/>
      <c r="UV21" s="10"/>
      <c r="UW21" s="10"/>
      <c r="UX21" s="10"/>
      <c r="UY21" s="10"/>
      <c r="UZ21" s="10"/>
      <c r="VA21" s="10"/>
      <c r="VB21" s="10"/>
      <c r="VC21" s="10"/>
      <c r="VD21" s="10"/>
      <c r="VE21" s="10"/>
      <c r="VF21" s="10"/>
      <c r="VG21" s="10"/>
      <c r="VH21" s="10"/>
      <c r="VI21" s="10"/>
      <c r="VJ21" s="10"/>
      <c r="VK21" s="10"/>
      <c r="VL21" s="10"/>
      <c r="VM21" s="10"/>
      <c r="VN21" s="10"/>
      <c r="VO21" s="10"/>
      <c r="VP21" s="10"/>
      <c r="VQ21" s="10"/>
      <c r="VR21" s="10"/>
      <c r="VS21" s="10"/>
      <c r="VT21" s="10"/>
      <c r="VU21" s="10"/>
      <c r="VV21" s="10"/>
      <c r="VW21" s="10"/>
      <c r="VX21" s="10"/>
      <c r="VY21" s="10"/>
      <c r="VZ21" s="10"/>
      <c r="WA21" s="10"/>
      <c r="WB21" s="10"/>
      <c r="WC21" s="10"/>
      <c r="WD21" s="10"/>
      <c r="WE21" s="10"/>
      <c r="WF21" s="10"/>
      <c r="WG21" s="10"/>
      <c r="WH21" s="10"/>
      <c r="WI21" s="10"/>
      <c r="WJ21" s="10"/>
      <c r="WK21" s="10"/>
      <c r="WL21" s="10"/>
      <c r="WM21" s="10"/>
      <c r="WN21" s="10"/>
      <c r="WO21" s="10"/>
      <c r="WP21" s="10"/>
      <c r="WQ21" s="10"/>
      <c r="WR21" s="10"/>
      <c r="WS21" s="10"/>
      <c r="WT21" s="10"/>
      <c r="WU21" s="10"/>
      <c r="WV21" s="10"/>
      <c r="WW21" s="10"/>
      <c r="WX21" s="10"/>
      <c r="WY21" s="10"/>
      <c r="WZ21" s="10"/>
      <c r="XA21" s="10"/>
      <c r="XB21" s="10"/>
      <c r="XC21" s="10"/>
      <c r="XD21" s="10"/>
      <c r="XE21" s="10"/>
      <c r="XF21" s="10"/>
      <c r="XG21" s="10"/>
      <c r="XH21" s="10"/>
      <c r="XI21" s="10"/>
      <c r="XJ21" s="10"/>
      <c r="XK21" s="10"/>
      <c r="XL21" s="10"/>
      <c r="XM21" s="10"/>
      <c r="XN21" s="10"/>
      <c r="XO21" s="10"/>
      <c r="XP21" s="10"/>
      <c r="XQ21" s="10"/>
    </row>
    <row r="22" spans="1:641" s="11" customFormat="1" ht="36.75" customHeight="1" x14ac:dyDescent="0.25">
      <c r="A22" s="10"/>
      <c r="B22" s="316" t="s">
        <v>30</v>
      </c>
      <c r="C22" s="18"/>
      <c r="D22" s="76"/>
      <c r="E22" s="283">
        <v>1</v>
      </c>
      <c r="F22" s="43"/>
      <c r="G22" s="24" t="s">
        <v>18</v>
      </c>
      <c r="H22" s="31" t="s">
        <v>34</v>
      </c>
      <c r="I22" s="22" t="s">
        <v>19</v>
      </c>
      <c r="J22" s="32">
        <v>18977332</v>
      </c>
      <c r="K22" s="22" t="s">
        <v>20</v>
      </c>
      <c r="L22" s="211" t="s">
        <v>63</v>
      </c>
      <c r="M22" s="212"/>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10"/>
      <c r="NC22" s="10"/>
      <c r="ND22" s="10"/>
      <c r="NE22" s="10"/>
      <c r="NF22" s="10"/>
      <c r="NG22" s="10"/>
      <c r="NH22" s="10"/>
      <c r="NI22" s="10"/>
      <c r="NJ22" s="10"/>
      <c r="NK22" s="10"/>
      <c r="NL22" s="10"/>
      <c r="NM22" s="10"/>
      <c r="NN22" s="10"/>
      <c r="NO22" s="10"/>
      <c r="NP22" s="10"/>
      <c r="NQ22" s="10"/>
      <c r="NR22" s="10"/>
      <c r="NS22" s="10"/>
      <c r="NT22" s="10"/>
      <c r="NU22" s="10"/>
      <c r="NV22" s="10"/>
      <c r="NW22" s="10"/>
      <c r="NX22" s="10"/>
      <c r="NY22" s="10"/>
      <c r="NZ22" s="10"/>
      <c r="OA22" s="10"/>
      <c r="OB22" s="10"/>
      <c r="OC22" s="10"/>
      <c r="OD22" s="10"/>
      <c r="OE22" s="10"/>
      <c r="OF22" s="10"/>
      <c r="OG22" s="10"/>
      <c r="OH22" s="10"/>
      <c r="OI22" s="10"/>
      <c r="OJ22" s="10"/>
      <c r="OK22" s="10"/>
      <c r="OL22" s="10"/>
      <c r="OM22" s="10"/>
      <c r="ON22" s="10"/>
      <c r="OO22" s="10"/>
      <c r="OP22" s="10"/>
      <c r="OQ22" s="10"/>
      <c r="OR22" s="10"/>
      <c r="OS22" s="10"/>
      <c r="OT22" s="10"/>
      <c r="OU22" s="10"/>
      <c r="OV22" s="10"/>
      <c r="OW22" s="10"/>
      <c r="OX22" s="10"/>
      <c r="OY22" s="10"/>
      <c r="OZ22" s="10"/>
      <c r="PA22" s="10"/>
      <c r="PB22" s="10"/>
      <c r="PC22" s="10"/>
      <c r="PD22" s="10"/>
      <c r="PE22" s="10"/>
      <c r="PF22" s="10"/>
      <c r="PG22" s="10"/>
      <c r="PH22" s="10"/>
      <c r="PI22" s="10"/>
      <c r="PJ22" s="10"/>
      <c r="PK22" s="10"/>
      <c r="PL22" s="10"/>
      <c r="PM22" s="10"/>
      <c r="PN22" s="10"/>
      <c r="PO22" s="10"/>
      <c r="PP22" s="10"/>
      <c r="PQ22" s="10"/>
      <c r="PR22" s="10"/>
      <c r="PS22" s="10"/>
      <c r="PT22" s="10"/>
      <c r="PU22" s="10"/>
      <c r="PV22" s="10"/>
      <c r="PW22" s="10"/>
      <c r="PX22" s="10"/>
      <c r="PY22" s="10"/>
      <c r="PZ22" s="10"/>
      <c r="QA22" s="10"/>
      <c r="QB22" s="10"/>
      <c r="QC22" s="10"/>
      <c r="QD22" s="10"/>
      <c r="QE22" s="10"/>
      <c r="QF22" s="10"/>
      <c r="QG22" s="10"/>
      <c r="QH22" s="10"/>
      <c r="QI22" s="10"/>
      <c r="QJ22" s="10"/>
      <c r="QK22" s="10"/>
      <c r="QL22" s="10"/>
      <c r="QM22" s="10"/>
      <c r="QN22" s="10"/>
      <c r="QO22" s="10"/>
      <c r="QP22" s="10"/>
      <c r="QQ22" s="10"/>
      <c r="QR22" s="10"/>
      <c r="QS22" s="10"/>
      <c r="QT22" s="10"/>
      <c r="QU22" s="10"/>
      <c r="QV22" s="10"/>
      <c r="QW22" s="10"/>
      <c r="QX22" s="10"/>
      <c r="QY22" s="10"/>
      <c r="QZ22" s="10"/>
      <c r="RA22" s="10"/>
      <c r="RB22" s="10"/>
      <c r="RC22" s="10"/>
      <c r="RD22" s="10"/>
      <c r="RE22" s="10"/>
      <c r="RF22" s="10"/>
      <c r="RG22" s="10"/>
      <c r="RH22" s="10"/>
      <c r="RI22" s="10"/>
      <c r="RJ22" s="10"/>
      <c r="RK22" s="10"/>
      <c r="RL22" s="10"/>
      <c r="RM22" s="10"/>
      <c r="RN22" s="10"/>
      <c r="RO22" s="10"/>
      <c r="RP22" s="10"/>
      <c r="RQ22" s="10"/>
      <c r="RR22" s="10"/>
      <c r="RS22" s="10"/>
      <c r="RT22" s="10"/>
      <c r="RU22" s="10"/>
      <c r="RV22" s="10"/>
      <c r="RW22" s="10"/>
      <c r="RX22" s="10"/>
      <c r="RY22" s="10"/>
      <c r="RZ22" s="10"/>
      <c r="SA22" s="10"/>
      <c r="SB22" s="10"/>
      <c r="SC22" s="10"/>
      <c r="SD22" s="10"/>
      <c r="SE22" s="10"/>
      <c r="SF22" s="10"/>
      <c r="SG22" s="10"/>
      <c r="SH22" s="10"/>
      <c r="SI22" s="10"/>
      <c r="SJ22" s="10"/>
      <c r="SK22" s="10"/>
      <c r="SL22" s="10"/>
      <c r="SM22" s="10"/>
      <c r="SN22" s="10"/>
      <c r="SO22" s="10"/>
      <c r="SP22" s="10"/>
      <c r="SQ22" s="10"/>
      <c r="SR22" s="10"/>
      <c r="SS22" s="10"/>
      <c r="ST22" s="10"/>
      <c r="SU22" s="10"/>
      <c r="SV22" s="10"/>
      <c r="SW22" s="10"/>
      <c r="SX22" s="10"/>
      <c r="SY22" s="10"/>
      <c r="SZ22" s="10"/>
      <c r="TA22" s="10"/>
      <c r="TB22" s="10"/>
      <c r="TC22" s="10"/>
      <c r="TD22" s="10"/>
      <c r="TE22" s="10"/>
      <c r="TF22" s="10"/>
      <c r="TG22" s="10"/>
      <c r="TH22" s="10"/>
      <c r="TI22" s="10"/>
      <c r="TJ22" s="10"/>
      <c r="TK22" s="10"/>
      <c r="TL22" s="10"/>
      <c r="TM22" s="10"/>
      <c r="TN22" s="10"/>
      <c r="TO22" s="10"/>
      <c r="TP22" s="10"/>
      <c r="TQ22" s="10"/>
      <c r="TR22" s="10"/>
      <c r="TS22" s="10"/>
      <c r="TT22" s="10"/>
      <c r="TU22" s="10"/>
      <c r="TV22" s="10"/>
      <c r="TW22" s="10"/>
      <c r="TX22" s="10"/>
      <c r="TY22" s="10"/>
      <c r="TZ22" s="10"/>
      <c r="UA22" s="10"/>
      <c r="UB22" s="10"/>
      <c r="UC22" s="10"/>
      <c r="UD22" s="10"/>
      <c r="UE22" s="10"/>
      <c r="UF22" s="10"/>
      <c r="UG22" s="10"/>
      <c r="UH22" s="10"/>
      <c r="UI22" s="10"/>
      <c r="UJ22" s="10"/>
      <c r="UK22" s="10"/>
      <c r="UL22" s="10"/>
      <c r="UM22" s="10"/>
      <c r="UN22" s="10"/>
      <c r="UO22" s="10"/>
      <c r="UP22" s="10"/>
      <c r="UQ22" s="10"/>
      <c r="UR22" s="10"/>
      <c r="US22" s="10"/>
      <c r="UT22" s="10"/>
      <c r="UU22" s="10"/>
      <c r="UV22" s="10"/>
      <c r="UW22" s="10"/>
      <c r="UX22" s="10"/>
      <c r="UY22" s="10"/>
      <c r="UZ22" s="10"/>
      <c r="VA22" s="10"/>
      <c r="VB22" s="10"/>
      <c r="VC22" s="10"/>
      <c r="VD22" s="10"/>
      <c r="VE22" s="10"/>
      <c r="VF22" s="10"/>
      <c r="VG22" s="10"/>
      <c r="VH22" s="10"/>
      <c r="VI22" s="10"/>
      <c r="VJ22" s="10"/>
      <c r="VK22" s="10"/>
      <c r="VL22" s="10"/>
      <c r="VM22" s="10"/>
      <c r="VN22" s="10"/>
      <c r="VO22" s="10"/>
      <c r="VP22" s="10"/>
      <c r="VQ22" s="10"/>
      <c r="VR22" s="10"/>
      <c r="VS22" s="10"/>
      <c r="VT22" s="10"/>
      <c r="VU22" s="10"/>
      <c r="VV22" s="10"/>
      <c r="VW22" s="10"/>
      <c r="VX22" s="10"/>
      <c r="VY22" s="10"/>
      <c r="VZ22" s="10"/>
      <c r="WA22" s="10"/>
      <c r="WB22" s="10"/>
      <c r="WC22" s="10"/>
      <c r="WD22" s="10"/>
      <c r="WE22" s="10"/>
      <c r="WF22" s="10"/>
      <c r="WG22" s="10"/>
      <c r="WH22" s="10"/>
      <c r="WI22" s="10"/>
      <c r="WJ22" s="10"/>
      <c r="WK22" s="10"/>
      <c r="WL22" s="10"/>
      <c r="WM22" s="10"/>
      <c r="WN22" s="10"/>
      <c r="WO22" s="10"/>
      <c r="WP22" s="10"/>
      <c r="WQ22" s="10"/>
      <c r="WR22" s="10"/>
      <c r="WS22" s="10"/>
      <c r="WT22" s="10"/>
      <c r="WU22" s="10"/>
      <c r="WV22" s="10"/>
      <c r="WW22" s="10"/>
      <c r="WX22" s="10"/>
      <c r="WY22" s="10"/>
      <c r="WZ22" s="10"/>
      <c r="XA22" s="10"/>
      <c r="XB22" s="10"/>
      <c r="XC22" s="10"/>
      <c r="XD22" s="10"/>
      <c r="XE22" s="10"/>
      <c r="XF22" s="10"/>
      <c r="XG22" s="10"/>
      <c r="XH22" s="10"/>
      <c r="XI22" s="10"/>
      <c r="XJ22" s="10"/>
      <c r="XK22" s="10"/>
      <c r="XL22" s="10"/>
      <c r="XM22" s="10"/>
      <c r="XN22" s="10"/>
      <c r="XO22" s="10"/>
      <c r="XP22" s="10"/>
      <c r="XQ22" s="10"/>
    </row>
    <row r="23" spans="1:641" s="11" customFormat="1" ht="21" customHeight="1" x14ac:dyDescent="0.25">
      <c r="A23" s="10"/>
      <c r="B23" s="316"/>
      <c r="C23" s="17"/>
      <c r="D23" s="18"/>
      <c r="E23" s="283"/>
      <c r="F23" s="19"/>
      <c r="G23" s="23" t="s">
        <v>64</v>
      </c>
      <c r="H23" s="129">
        <v>7351267</v>
      </c>
      <c r="I23" s="20" t="s">
        <v>22</v>
      </c>
      <c r="J23" s="130">
        <v>44937</v>
      </c>
      <c r="K23" s="20" t="s">
        <v>23</v>
      </c>
      <c r="L23" s="196" t="s">
        <v>60</v>
      </c>
      <c r="M23" s="51"/>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10"/>
      <c r="NH23" s="10"/>
      <c r="NI23" s="10"/>
      <c r="NJ23" s="10"/>
      <c r="NK23" s="10"/>
      <c r="NL23" s="10"/>
      <c r="NM23" s="10"/>
      <c r="NN23" s="10"/>
      <c r="NO23" s="10"/>
      <c r="NP23" s="10"/>
      <c r="NQ23" s="10"/>
      <c r="NR23" s="10"/>
      <c r="NS23" s="10"/>
      <c r="NT23" s="10"/>
      <c r="NU23" s="10"/>
      <c r="NV23" s="10"/>
      <c r="NW23" s="10"/>
      <c r="NX23" s="10"/>
      <c r="NY23" s="10"/>
      <c r="NZ23" s="10"/>
      <c r="OA23" s="10"/>
      <c r="OB23" s="10"/>
      <c r="OC23" s="10"/>
      <c r="OD23" s="10"/>
      <c r="OE23" s="10"/>
      <c r="OF23" s="10"/>
      <c r="OG23" s="10"/>
      <c r="OH23" s="10"/>
      <c r="OI23" s="10"/>
      <c r="OJ23" s="10"/>
      <c r="OK23" s="10"/>
      <c r="OL23" s="10"/>
      <c r="OM23" s="10"/>
      <c r="ON23" s="10"/>
      <c r="OO23" s="10"/>
      <c r="OP23" s="10"/>
      <c r="OQ23" s="10"/>
      <c r="OR23" s="10"/>
      <c r="OS23" s="10"/>
      <c r="OT23" s="10"/>
      <c r="OU23" s="10"/>
      <c r="OV23" s="10"/>
      <c r="OW23" s="10"/>
      <c r="OX23" s="10"/>
      <c r="OY23" s="10"/>
      <c r="OZ23" s="10"/>
      <c r="PA23" s="10"/>
      <c r="PB23" s="10"/>
      <c r="PC23" s="10"/>
      <c r="PD23" s="10"/>
      <c r="PE23" s="10"/>
      <c r="PF23" s="10"/>
      <c r="PG23" s="10"/>
      <c r="PH23" s="10"/>
      <c r="PI23" s="10"/>
      <c r="PJ23" s="10"/>
      <c r="PK23" s="10"/>
      <c r="PL23" s="10"/>
      <c r="PM23" s="10"/>
      <c r="PN23" s="10"/>
      <c r="PO23" s="10"/>
      <c r="PP23" s="10"/>
      <c r="PQ23" s="10"/>
      <c r="PR23" s="10"/>
      <c r="PS23" s="10"/>
      <c r="PT23" s="10"/>
      <c r="PU23" s="10"/>
      <c r="PV23" s="10"/>
      <c r="PW23" s="10"/>
      <c r="PX23" s="10"/>
      <c r="PY23" s="10"/>
      <c r="PZ23" s="10"/>
      <c r="QA23" s="10"/>
      <c r="QB23" s="10"/>
      <c r="QC23" s="10"/>
      <c r="QD23" s="10"/>
      <c r="QE23" s="10"/>
      <c r="QF23" s="10"/>
      <c r="QG23" s="10"/>
      <c r="QH23" s="10"/>
      <c r="QI23" s="10"/>
      <c r="QJ23" s="10"/>
      <c r="QK23" s="10"/>
      <c r="QL23" s="10"/>
      <c r="QM23" s="10"/>
      <c r="QN23" s="10"/>
      <c r="QO23" s="10"/>
      <c r="QP23" s="10"/>
      <c r="QQ23" s="10"/>
      <c r="QR23" s="10"/>
      <c r="QS23" s="10"/>
      <c r="QT23" s="10"/>
      <c r="QU23" s="10"/>
      <c r="QV23" s="10"/>
      <c r="QW23" s="10"/>
      <c r="QX23" s="10"/>
      <c r="QY23" s="10"/>
      <c r="QZ23" s="10"/>
      <c r="RA23" s="10"/>
      <c r="RB23" s="10"/>
      <c r="RC23" s="10"/>
      <c r="RD23" s="10"/>
      <c r="RE23" s="10"/>
      <c r="RF23" s="10"/>
      <c r="RG23" s="10"/>
      <c r="RH23" s="10"/>
      <c r="RI23" s="10"/>
      <c r="RJ23" s="10"/>
      <c r="RK23" s="10"/>
      <c r="RL23" s="10"/>
      <c r="RM23" s="10"/>
      <c r="RN23" s="10"/>
      <c r="RO23" s="10"/>
      <c r="RP23" s="10"/>
      <c r="RQ23" s="10"/>
      <c r="RR23" s="10"/>
      <c r="RS23" s="10"/>
      <c r="RT23" s="10"/>
      <c r="RU23" s="10"/>
      <c r="RV23" s="10"/>
      <c r="RW23" s="10"/>
      <c r="RX23" s="10"/>
      <c r="RY23" s="10"/>
      <c r="RZ23" s="10"/>
      <c r="SA23" s="10"/>
      <c r="SB23" s="10"/>
      <c r="SC23" s="10"/>
      <c r="SD23" s="10"/>
      <c r="SE23" s="10"/>
      <c r="SF23" s="10"/>
      <c r="SG23" s="10"/>
      <c r="SH23" s="10"/>
      <c r="SI23" s="10"/>
      <c r="SJ23" s="10"/>
      <c r="SK23" s="10"/>
      <c r="SL23" s="10"/>
      <c r="SM23" s="10"/>
      <c r="SN23" s="10"/>
      <c r="SO23" s="10"/>
      <c r="SP23" s="10"/>
      <c r="SQ23" s="10"/>
      <c r="SR23" s="10"/>
      <c r="SS23" s="10"/>
      <c r="ST23" s="10"/>
      <c r="SU23" s="10"/>
      <c r="SV23" s="10"/>
      <c r="SW23" s="10"/>
      <c r="SX23" s="10"/>
      <c r="SY23" s="10"/>
      <c r="SZ23" s="10"/>
      <c r="TA23" s="10"/>
      <c r="TB23" s="10"/>
      <c r="TC23" s="10"/>
      <c r="TD23" s="10"/>
      <c r="TE23" s="10"/>
      <c r="TF23" s="10"/>
      <c r="TG23" s="10"/>
      <c r="TH23" s="10"/>
      <c r="TI23" s="10"/>
      <c r="TJ23" s="10"/>
      <c r="TK23" s="10"/>
      <c r="TL23" s="10"/>
      <c r="TM23" s="10"/>
      <c r="TN23" s="10"/>
      <c r="TO23" s="10"/>
      <c r="TP23" s="10"/>
      <c r="TQ23" s="10"/>
      <c r="TR23" s="10"/>
      <c r="TS23" s="10"/>
      <c r="TT23" s="10"/>
      <c r="TU23" s="10"/>
      <c r="TV23" s="10"/>
      <c r="TW23" s="10"/>
      <c r="TX23" s="10"/>
      <c r="TY23" s="10"/>
      <c r="TZ23" s="10"/>
      <c r="UA23" s="10"/>
      <c r="UB23" s="10"/>
      <c r="UC23" s="10"/>
      <c r="UD23" s="10"/>
      <c r="UE23" s="10"/>
      <c r="UF23" s="10"/>
      <c r="UG23" s="10"/>
      <c r="UH23" s="10"/>
      <c r="UI23" s="10"/>
      <c r="UJ23" s="10"/>
      <c r="UK23" s="10"/>
      <c r="UL23" s="10"/>
      <c r="UM23" s="10"/>
      <c r="UN23" s="10"/>
      <c r="UO23" s="10"/>
      <c r="UP23" s="10"/>
      <c r="UQ23" s="10"/>
      <c r="UR23" s="10"/>
      <c r="US23" s="10"/>
      <c r="UT23" s="10"/>
      <c r="UU23" s="10"/>
      <c r="UV23" s="10"/>
      <c r="UW23" s="10"/>
      <c r="UX23" s="10"/>
      <c r="UY23" s="10"/>
      <c r="UZ23" s="10"/>
      <c r="VA23" s="10"/>
      <c r="VB23" s="10"/>
      <c r="VC23" s="10"/>
      <c r="VD23" s="10"/>
      <c r="VE23" s="10"/>
      <c r="VF23" s="10"/>
      <c r="VG23" s="10"/>
      <c r="VH23" s="10"/>
      <c r="VI23" s="10"/>
      <c r="VJ23" s="10"/>
      <c r="VK23" s="10"/>
      <c r="VL23" s="10"/>
      <c r="VM23" s="10"/>
      <c r="VN23" s="10"/>
      <c r="VO23" s="10"/>
      <c r="VP23" s="10"/>
      <c r="VQ23" s="10"/>
      <c r="VR23" s="10"/>
      <c r="VS23" s="10"/>
      <c r="VT23" s="10"/>
      <c r="VU23" s="10"/>
      <c r="VV23" s="10"/>
      <c r="VW23" s="10"/>
      <c r="VX23" s="10"/>
      <c r="VY23" s="10"/>
      <c r="VZ23" s="10"/>
      <c r="WA23" s="10"/>
      <c r="WB23" s="10"/>
      <c r="WC23" s="10"/>
      <c r="WD23" s="10"/>
      <c r="WE23" s="10"/>
      <c r="WF23" s="10"/>
      <c r="WG23" s="10"/>
      <c r="WH23" s="10"/>
      <c r="WI23" s="10"/>
      <c r="WJ23" s="10"/>
      <c r="WK23" s="10"/>
      <c r="WL23" s="10"/>
      <c r="WM23" s="10"/>
      <c r="WN23" s="10"/>
      <c r="WO23" s="10"/>
      <c r="WP23" s="10"/>
      <c r="WQ23" s="10"/>
      <c r="WR23" s="10"/>
      <c r="WS23" s="10"/>
      <c r="WT23" s="10"/>
      <c r="WU23" s="10"/>
      <c r="WV23" s="10"/>
      <c r="WW23" s="10"/>
      <c r="WX23" s="10"/>
      <c r="WY23" s="10"/>
      <c r="WZ23" s="10"/>
      <c r="XA23" s="10"/>
      <c r="XB23" s="10"/>
      <c r="XC23" s="10"/>
      <c r="XD23" s="10"/>
      <c r="XE23" s="10"/>
      <c r="XF23" s="10"/>
      <c r="XG23" s="10"/>
      <c r="XH23" s="10"/>
      <c r="XI23" s="10"/>
      <c r="XJ23" s="10"/>
      <c r="XK23" s="10"/>
      <c r="XL23" s="10"/>
      <c r="XM23" s="10"/>
      <c r="XN23" s="10"/>
      <c r="XO23" s="10"/>
      <c r="XP23" s="10"/>
      <c r="XQ23" s="10"/>
    </row>
    <row r="24" spans="1:641" s="13" customFormat="1" ht="156.75" customHeight="1" x14ac:dyDescent="0.25">
      <c r="A24" s="12"/>
      <c r="B24" s="316"/>
      <c r="C24" s="132">
        <f>+D24</f>
        <v>80000</v>
      </c>
      <c r="D24" s="76">
        <v>80000</v>
      </c>
      <c r="E24" s="283"/>
      <c r="F24" s="43" t="s">
        <v>31</v>
      </c>
      <c r="G24" s="43"/>
      <c r="H24" s="52"/>
      <c r="I24" s="53"/>
      <c r="J24" s="136" t="s">
        <v>24</v>
      </c>
      <c r="K24" s="133">
        <v>44937</v>
      </c>
      <c r="L24" s="134" t="s">
        <v>121</v>
      </c>
      <c r="M24" s="207" t="s">
        <v>183</v>
      </c>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2"/>
      <c r="VB24" s="12"/>
      <c r="VC24" s="12"/>
      <c r="VD24" s="12"/>
      <c r="VE24" s="12"/>
      <c r="VF24" s="12"/>
      <c r="VG24" s="12"/>
      <c r="VH24" s="12"/>
      <c r="VI24" s="12"/>
      <c r="VJ24" s="12"/>
      <c r="VK24" s="12"/>
      <c r="VL24" s="12"/>
      <c r="VM24" s="12"/>
      <c r="VN24" s="12"/>
      <c r="VO24" s="12"/>
      <c r="VP24" s="12"/>
      <c r="VQ24" s="12"/>
      <c r="VR24" s="12"/>
      <c r="VS24" s="12"/>
      <c r="VT24" s="12"/>
      <c r="VU24" s="12"/>
      <c r="VV24" s="12"/>
      <c r="VW24" s="12"/>
      <c r="VX24" s="12"/>
      <c r="VY24" s="12"/>
      <c r="VZ24" s="12"/>
      <c r="WA24" s="12"/>
      <c r="WB24" s="12"/>
      <c r="WC24" s="12"/>
      <c r="WD24" s="12"/>
      <c r="WE24" s="12"/>
      <c r="WF24" s="12"/>
      <c r="WG24" s="12"/>
      <c r="WH24" s="12"/>
      <c r="WI24" s="12"/>
      <c r="WJ24" s="12"/>
      <c r="WK24" s="12"/>
      <c r="WL24" s="12"/>
      <c r="WM24" s="12"/>
      <c r="WN24" s="12"/>
      <c r="WO24" s="12"/>
      <c r="WP24" s="12"/>
      <c r="WQ24" s="12"/>
      <c r="WR24" s="12"/>
      <c r="WS24" s="12"/>
      <c r="WT24" s="12"/>
      <c r="WU24" s="12"/>
      <c r="WV24" s="12"/>
      <c r="WW24" s="12"/>
      <c r="WX24" s="12"/>
      <c r="WY24" s="12"/>
      <c r="WZ24" s="12"/>
      <c r="XA24" s="12"/>
      <c r="XB24" s="12"/>
      <c r="XC24" s="12"/>
      <c r="XD24" s="12"/>
      <c r="XE24" s="12"/>
      <c r="XF24" s="12"/>
      <c r="XG24" s="12"/>
      <c r="XH24" s="12"/>
      <c r="XI24" s="12"/>
      <c r="XJ24" s="12"/>
      <c r="XK24" s="12"/>
      <c r="XL24" s="12"/>
      <c r="XM24" s="12"/>
      <c r="XN24" s="12"/>
      <c r="XO24" s="12"/>
      <c r="XP24" s="12"/>
      <c r="XQ24" s="12"/>
    </row>
    <row r="25" spans="1:641" s="11" customFormat="1" ht="29.25" customHeight="1" thickBot="1" x14ac:dyDescent="0.3">
      <c r="A25" s="10"/>
      <c r="B25" s="316"/>
      <c r="C25" s="17"/>
      <c r="D25" s="18"/>
      <c r="E25" s="283"/>
      <c r="F25" s="19"/>
      <c r="G25" s="43"/>
      <c r="H25" s="52"/>
      <c r="I25" s="53"/>
      <c r="J25" s="45" t="s">
        <v>26</v>
      </c>
      <c r="K25" s="54">
        <v>44937</v>
      </c>
      <c r="L25" s="197" t="s">
        <v>39</v>
      </c>
      <c r="M25" s="267" t="s">
        <v>38</v>
      </c>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10"/>
      <c r="NC25" s="10"/>
      <c r="ND25" s="10"/>
      <c r="NE25" s="10"/>
      <c r="NF25" s="10"/>
      <c r="NG25" s="10"/>
      <c r="NH25" s="10"/>
      <c r="NI25" s="10"/>
      <c r="NJ25" s="10"/>
      <c r="NK25" s="10"/>
      <c r="NL25" s="10"/>
      <c r="NM25" s="10"/>
      <c r="NN25" s="10"/>
      <c r="NO25" s="10"/>
      <c r="NP25" s="10"/>
      <c r="NQ25" s="10"/>
      <c r="NR25" s="10"/>
      <c r="NS25" s="10"/>
      <c r="NT25" s="10"/>
      <c r="NU25" s="10"/>
      <c r="NV25" s="10"/>
      <c r="NW25" s="10"/>
      <c r="NX25" s="10"/>
      <c r="NY25" s="10"/>
      <c r="NZ25" s="10"/>
      <c r="OA25" s="10"/>
      <c r="OB25" s="10"/>
      <c r="OC25" s="10"/>
      <c r="OD25" s="10"/>
      <c r="OE25" s="10"/>
      <c r="OF25" s="10"/>
      <c r="OG25" s="10"/>
      <c r="OH25" s="10"/>
      <c r="OI25" s="10"/>
      <c r="OJ25" s="10"/>
      <c r="OK25" s="10"/>
      <c r="OL25" s="10"/>
      <c r="OM25" s="10"/>
      <c r="ON25" s="10"/>
      <c r="OO25" s="10"/>
      <c r="OP25" s="10"/>
      <c r="OQ25" s="10"/>
      <c r="OR25" s="10"/>
      <c r="OS25" s="10"/>
      <c r="OT25" s="10"/>
      <c r="OU25" s="10"/>
      <c r="OV25" s="10"/>
      <c r="OW25" s="10"/>
      <c r="OX25" s="10"/>
      <c r="OY25" s="10"/>
      <c r="OZ25" s="10"/>
      <c r="PA25" s="10"/>
      <c r="PB25" s="10"/>
      <c r="PC25" s="10"/>
      <c r="PD25" s="10"/>
      <c r="PE25" s="10"/>
      <c r="PF25" s="10"/>
      <c r="PG25" s="10"/>
      <c r="PH25" s="10"/>
      <c r="PI25" s="10"/>
      <c r="PJ25" s="10"/>
      <c r="PK25" s="10"/>
      <c r="PL25" s="10"/>
      <c r="PM25" s="10"/>
      <c r="PN25" s="10"/>
      <c r="PO25" s="10"/>
      <c r="PP25" s="10"/>
      <c r="PQ25" s="10"/>
      <c r="PR25" s="10"/>
      <c r="PS25" s="10"/>
      <c r="PT25" s="10"/>
      <c r="PU25" s="10"/>
      <c r="PV25" s="10"/>
      <c r="PW25" s="10"/>
      <c r="PX25" s="10"/>
      <c r="PY25" s="10"/>
      <c r="PZ25" s="10"/>
      <c r="QA25" s="10"/>
      <c r="QB25" s="10"/>
      <c r="QC25" s="10"/>
      <c r="QD25" s="10"/>
      <c r="QE25" s="10"/>
      <c r="QF25" s="10"/>
      <c r="QG25" s="10"/>
      <c r="QH25" s="10"/>
      <c r="QI25" s="10"/>
      <c r="QJ25" s="10"/>
      <c r="QK25" s="10"/>
      <c r="QL25" s="10"/>
      <c r="QM25" s="10"/>
      <c r="QN25" s="10"/>
      <c r="QO25" s="10"/>
      <c r="QP25" s="10"/>
      <c r="QQ25" s="10"/>
      <c r="QR25" s="10"/>
      <c r="QS25" s="10"/>
      <c r="QT25" s="10"/>
      <c r="QU25" s="10"/>
      <c r="QV25" s="10"/>
      <c r="QW25" s="10"/>
      <c r="QX25" s="10"/>
      <c r="QY25" s="10"/>
      <c r="QZ25" s="10"/>
      <c r="RA25" s="10"/>
      <c r="RB25" s="10"/>
      <c r="RC25" s="10"/>
      <c r="RD25" s="10"/>
      <c r="RE25" s="10"/>
      <c r="RF25" s="10"/>
      <c r="RG25" s="10"/>
      <c r="RH25" s="10"/>
      <c r="RI25" s="10"/>
      <c r="RJ25" s="10"/>
      <c r="RK25" s="10"/>
      <c r="RL25" s="10"/>
      <c r="RM25" s="10"/>
      <c r="RN25" s="10"/>
      <c r="RO25" s="10"/>
      <c r="RP25" s="10"/>
      <c r="RQ25" s="10"/>
      <c r="RR25" s="10"/>
      <c r="RS25" s="10"/>
      <c r="RT25" s="10"/>
      <c r="RU25" s="10"/>
      <c r="RV25" s="10"/>
      <c r="RW25" s="10"/>
      <c r="RX25" s="10"/>
      <c r="RY25" s="10"/>
      <c r="RZ25" s="10"/>
      <c r="SA25" s="10"/>
      <c r="SB25" s="10"/>
      <c r="SC25" s="10"/>
      <c r="SD25" s="10"/>
      <c r="SE25" s="10"/>
      <c r="SF25" s="10"/>
      <c r="SG25" s="10"/>
      <c r="SH25" s="10"/>
      <c r="SI25" s="10"/>
      <c r="SJ25" s="10"/>
      <c r="SK25" s="10"/>
      <c r="SL25" s="10"/>
      <c r="SM25" s="10"/>
      <c r="SN25" s="10"/>
      <c r="SO25" s="10"/>
      <c r="SP25" s="10"/>
      <c r="SQ25" s="10"/>
      <c r="SR25" s="10"/>
      <c r="SS25" s="10"/>
      <c r="ST25" s="10"/>
      <c r="SU25" s="10"/>
      <c r="SV25" s="10"/>
      <c r="SW25" s="10"/>
      <c r="SX25" s="10"/>
      <c r="SY25" s="10"/>
      <c r="SZ25" s="10"/>
      <c r="TA25" s="10"/>
      <c r="TB25" s="10"/>
      <c r="TC25" s="10"/>
      <c r="TD25" s="10"/>
      <c r="TE25" s="10"/>
      <c r="TF25" s="10"/>
      <c r="TG25" s="10"/>
      <c r="TH25" s="10"/>
      <c r="TI25" s="10"/>
      <c r="TJ25" s="10"/>
      <c r="TK25" s="10"/>
      <c r="TL25" s="10"/>
      <c r="TM25" s="10"/>
      <c r="TN25" s="10"/>
      <c r="TO25" s="10"/>
      <c r="TP25" s="10"/>
      <c r="TQ25" s="10"/>
      <c r="TR25" s="10"/>
      <c r="TS25" s="10"/>
      <c r="TT25" s="10"/>
      <c r="TU25" s="10"/>
      <c r="TV25" s="10"/>
      <c r="TW25" s="10"/>
      <c r="TX25" s="10"/>
      <c r="TY25" s="10"/>
      <c r="TZ25" s="10"/>
      <c r="UA25" s="10"/>
      <c r="UB25" s="10"/>
      <c r="UC25" s="10"/>
      <c r="UD25" s="10"/>
      <c r="UE25" s="10"/>
      <c r="UF25" s="10"/>
      <c r="UG25" s="10"/>
      <c r="UH25" s="10"/>
      <c r="UI25" s="10"/>
      <c r="UJ25" s="10"/>
      <c r="UK25" s="10"/>
      <c r="UL25" s="10"/>
      <c r="UM25" s="10"/>
      <c r="UN25" s="10"/>
      <c r="UO25" s="10"/>
      <c r="UP25" s="10"/>
      <c r="UQ25" s="10"/>
      <c r="UR25" s="10"/>
      <c r="US25" s="10"/>
      <c r="UT25" s="10"/>
      <c r="UU25" s="10"/>
      <c r="UV25" s="10"/>
      <c r="UW25" s="10"/>
      <c r="UX25" s="10"/>
      <c r="UY25" s="10"/>
      <c r="UZ25" s="10"/>
      <c r="VA25" s="10"/>
      <c r="VB25" s="10"/>
      <c r="VC25" s="10"/>
      <c r="VD25" s="10"/>
      <c r="VE25" s="10"/>
      <c r="VF25" s="10"/>
      <c r="VG25" s="10"/>
      <c r="VH25" s="10"/>
      <c r="VI25" s="10"/>
      <c r="VJ25" s="10"/>
      <c r="VK25" s="10"/>
      <c r="VL25" s="10"/>
      <c r="VM25" s="10"/>
      <c r="VN25" s="10"/>
      <c r="VO25" s="10"/>
      <c r="VP25" s="10"/>
      <c r="VQ25" s="10"/>
      <c r="VR25" s="10"/>
      <c r="VS25" s="10"/>
      <c r="VT25" s="10"/>
      <c r="VU25" s="10"/>
      <c r="VV25" s="10"/>
      <c r="VW25" s="10"/>
      <c r="VX25" s="10"/>
      <c r="VY25" s="10"/>
      <c r="VZ25" s="10"/>
      <c r="WA25" s="10"/>
      <c r="WB25" s="10"/>
      <c r="WC25" s="10"/>
      <c r="WD25" s="10"/>
      <c r="WE25" s="10"/>
      <c r="WF25" s="10"/>
      <c r="WG25" s="10"/>
      <c r="WH25" s="10"/>
      <c r="WI25" s="10"/>
      <c r="WJ25" s="10"/>
      <c r="WK25" s="10"/>
      <c r="WL25" s="10"/>
      <c r="WM25" s="10"/>
      <c r="WN25" s="10"/>
      <c r="WO25" s="10"/>
      <c r="WP25" s="10"/>
      <c r="WQ25" s="10"/>
      <c r="WR25" s="10"/>
      <c r="WS25" s="10"/>
      <c r="WT25" s="10"/>
      <c r="WU25" s="10"/>
      <c r="WV25" s="10"/>
      <c r="WW25" s="10"/>
      <c r="WX25" s="10"/>
      <c r="WY25" s="10"/>
      <c r="WZ25" s="10"/>
      <c r="XA25" s="10"/>
      <c r="XB25" s="10"/>
      <c r="XC25" s="10"/>
      <c r="XD25" s="10"/>
      <c r="XE25" s="10"/>
      <c r="XF25" s="10"/>
      <c r="XG25" s="10"/>
      <c r="XH25" s="10"/>
      <c r="XI25" s="10"/>
      <c r="XJ25" s="10"/>
      <c r="XK25" s="10"/>
      <c r="XL25" s="10"/>
      <c r="XM25" s="10"/>
      <c r="XN25" s="10"/>
      <c r="XO25" s="10"/>
      <c r="XP25" s="10"/>
      <c r="XQ25" s="10"/>
    </row>
    <row r="26" spans="1:641" s="14" customFormat="1" ht="15.75" thickBot="1" x14ac:dyDescent="0.3">
      <c r="A26" s="10"/>
      <c r="B26" s="316"/>
      <c r="C26" s="17"/>
      <c r="D26" s="18"/>
      <c r="E26" s="283"/>
      <c r="F26" s="19"/>
      <c r="G26" s="17"/>
      <c r="H26" s="52"/>
      <c r="I26" s="55"/>
      <c r="J26" s="80" t="s">
        <v>27</v>
      </c>
      <c r="K26" s="198" t="s">
        <v>65</v>
      </c>
      <c r="L26" s="199"/>
      <c r="M26" s="264"/>
      <c r="N26" s="10"/>
      <c r="O26" s="10"/>
      <c r="P26" s="10"/>
      <c r="Q26" s="10"/>
      <c r="R26" s="10"/>
      <c r="S26" s="1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0"/>
      <c r="ND26" s="30"/>
      <c r="NE26" s="30"/>
      <c r="NF26" s="30"/>
      <c r="NG26" s="30"/>
      <c r="NH26" s="30"/>
      <c r="NI26" s="30"/>
      <c r="NJ26" s="30"/>
      <c r="NK26" s="30"/>
      <c r="NL26" s="30"/>
      <c r="NM26" s="30"/>
      <c r="NN26" s="30"/>
      <c r="NO26" s="30"/>
      <c r="NP26" s="30"/>
      <c r="NQ26" s="30"/>
      <c r="NR26" s="30"/>
      <c r="NS26" s="30"/>
      <c r="NT26" s="30"/>
      <c r="NU26" s="30"/>
      <c r="NV26" s="30"/>
      <c r="NW26" s="30"/>
      <c r="NX26" s="30"/>
      <c r="NY26" s="30"/>
      <c r="NZ26" s="30"/>
      <c r="OA26" s="30"/>
      <c r="OB26" s="30"/>
      <c r="OC26" s="30"/>
      <c r="OD26" s="30"/>
      <c r="OE26" s="30"/>
      <c r="OF26" s="30"/>
      <c r="OG26" s="30"/>
      <c r="OH26" s="30"/>
      <c r="OI26" s="30"/>
      <c r="OJ26" s="30"/>
      <c r="OK26" s="30"/>
      <c r="OL26" s="30"/>
      <c r="OM26" s="30"/>
      <c r="ON26" s="30"/>
      <c r="OO26" s="30"/>
      <c r="OP26" s="30"/>
      <c r="OQ26" s="30"/>
      <c r="OR26" s="30"/>
      <c r="OS26" s="30"/>
      <c r="OT26" s="30"/>
      <c r="OU26" s="30"/>
      <c r="OV26" s="30"/>
      <c r="OW26" s="30"/>
      <c r="OX26" s="30"/>
      <c r="OY26" s="30"/>
      <c r="OZ26" s="30"/>
      <c r="PA26" s="30"/>
      <c r="PB26" s="30"/>
      <c r="PC26" s="30"/>
      <c r="PD26" s="30"/>
      <c r="PE26" s="30"/>
      <c r="PF26" s="30"/>
      <c r="PG26" s="30"/>
      <c r="PH26" s="30"/>
      <c r="PI26" s="30"/>
      <c r="PJ26" s="30"/>
      <c r="PK26" s="30"/>
      <c r="PL26" s="30"/>
      <c r="PM26" s="30"/>
      <c r="PN26" s="30"/>
      <c r="PO26" s="30"/>
      <c r="PP26" s="30"/>
      <c r="PQ26" s="30"/>
      <c r="PR26" s="30"/>
      <c r="PS26" s="30"/>
      <c r="PT26" s="30"/>
      <c r="PU26" s="30"/>
      <c r="PV26" s="30"/>
      <c r="PW26" s="30"/>
      <c r="PX26" s="30"/>
      <c r="PY26" s="30"/>
      <c r="PZ26" s="30"/>
      <c r="QA26" s="30"/>
      <c r="QB26" s="30"/>
      <c r="QC26" s="30"/>
      <c r="QD26" s="30"/>
      <c r="QE26" s="30"/>
      <c r="QF26" s="30"/>
      <c r="QG26" s="30"/>
      <c r="QH26" s="30"/>
      <c r="QI26" s="30"/>
      <c r="QJ26" s="30"/>
      <c r="QK26" s="30"/>
      <c r="QL26" s="30"/>
      <c r="QM26" s="30"/>
      <c r="QN26" s="30"/>
      <c r="QO26" s="30"/>
      <c r="QP26" s="30"/>
      <c r="QQ26" s="30"/>
      <c r="QR26" s="30"/>
      <c r="QS26" s="30"/>
      <c r="QT26" s="30"/>
      <c r="QU26" s="30"/>
      <c r="QV26" s="30"/>
      <c r="QW26" s="30"/>
      <c r="QX26" s="30"/>
      <c r="QY26" s="30"/>
      <c r="QZ26" s="30"/>
      <c r="RA26" s="30"/>
      <c r="RB26" s="30"/>
      <c r="RC26" s="30"/>
      <c r="RD26" s="30"/>
      <c r="RE26" s="30"/>
      <c r="RF26" s="30"/>
      <c r="RG26" s="30"/>
      <c r="RH26" s="30"/>
      <c r="RI26" s="30"/>
      <c r="RJ26" s="30"/>
      <c r="RK26" s="30"/>
      <c r="RL26" s="30"/>
      <c r="RM26" s="30"/>
      <c r="RN26" s="30"/>
      <c r="RO26" s="30"/>
      <c r="RP26" s="30"/>
      <c r="RQ26" s="30"/>
      <c r="RR26" s="30"/>
      <c r="RS26" s="30"/>
      <c r="RT26" s="30"/>
      <c r="RU26" s="30"/>
      <c r="RV26" s="30"/>
      <c r="RW26" s="30"/>
      <c r="RX26" s="30"/>
      <c r="RY26" s="30"/>
      <c r="RZ26" s="30"/>
      <c r="SA26" s="30"/>
      <c r="SB26" s="30"/>
      <c r="SC26" s="30"/>
      <c r="SD26" s="30"/>
      <c r="SE26" s="30"/>
      <c r="SF26" s="30"/>
      <c r="SG26" s="30"/>
      <c r="SH26" s="30"/>
      <c r="SI26" s="30"/>
      <c r="SJ26" s="30"/>
      <c r="SK26" s="30"/>
      <c r="SL26" s="30"/>
      <c r="SM26" s="30"/>
      <c r="SN26" s="30"/>
      <c r="SO26" s="30"/>
      <c r="SP26" s="30"/>
      <c r="SQ26" s="30"/>
      <c r="SR26" s="30"/>
      <c r="SS26" s="30"/>
      <c r="ST26" s="30"/>
      <c r="SU26" s="30"/>
      <c r="SV26" s="30"/>
      <c r="SW26" s="30"/>
      <c r="SX26" s="30"/>
      <c r="SY26" s="30"/>
      <c r="SZ26" s="30"/>
      <c r="TA26" s="30"/>
      <c r="TB26" s="30"/>
      <c r="TC26" s="30"/>
      <c r="TD26" s="30"/>
      <c r="TE26" s="30"/>
      <c r="TF26" s="30"/>
      <c r="TG26" s="30"/>
      <c r="TH26" s="30"/>
      <c r="TI26" s="30"/>
      <c r="TJ26" s="30"/>
      <c r="TK26" s="30"/>
      <c r="TL26" s="30"/>
      <c r="TM26" s="30"/>
      <c r="TN26" s="30"/>
      <c r="TO26" s="30"/>
      <c r="TP26" s="30"/>
      <c r="TQ26" s="30"/>
      <c r="TR26" s="30"/>
      <c r="TS26" s="30"/>
      <c r="TT26" s="30"/>
      <c r="TU26" s="30"/>
      <c r="TV26" s="30"/>
      <c r="TW26" s="30"/>
      <c r="TX26" s="30"/>
      <c r="TY26" s="30"/>
      <c r="TZ26" s="30"/>
      <c r="UA26" s="30"/>
      <c r="UB26" s="30"/>
      <c r="UC26" s="30"/>
      <c r="UD26" s="30"/>
      <c r="UE26" s="30"/>
      <c r="UF26" s="30"/>
      <c r="UG26" s="30"/>
      <c r="UH26" s="30"/>
      <c r="UI26" s="30"/>
      <c r="UJ26" s="30"/>
      <c r="UK26" s="30"/>
      <c r="UL26" s="30"/>
      <c r="UM26" s="30"/>
      <c r="UN26" s="30"/>
      <c r="UO26" s="30"/>
      <c r="UP26" s="30"/>
      <c r="UQ26" s="30"/>
      <c r="UR26" s="30"/>
      <c r="US26" s="30"/>
      <c r="UT26" s="30"/>
      <c r="UU26" s="30"/>
      <c r="UV26" s="30"/>
      <c r="UW26" s="30"/>
      <c r="UX26" s="30"/>
      <c r="UY26" s="30"/>
      <c r="UZ26" s="30"/>
      <c r="VA26" s="30"/>
      <c r="VB26" s="30"/>
      <c r="VC26" s="30"/>
      <c r="VD26" s="30"/>
      <c r="VE26" s="30"/>
      <c r="VF26" s="30"/>
      <c r="VG26" s="30"/>
      <c r="VH26" s="30"/>
      <c r="VI26" s="30"/>
      <c r="VJ26" s="30"/>
      <c r="VK26" s="30"/>
      <c r="VL26" s="30"/>
      <c r="VM26" s="30"/>
      <c r="VN26" s="30"/>
      <c r="VO26" s="30"/>
      <c r="VP26" s="30"/>
      <c r="VQ26" s="30"/>
      <c r="VR26" s="30"/>
      <c r="VS26" s="30"/>
      <c r="VT26" s="30"/>
      <c r="VU26" s="30"/>
      <c r="VV26" s="30"/>
      <c r="VW26" s="30"/>
      <c r="VX26" s="30"/>
      <c r="VY26" s="30"/>
      <c r="VZ26" s="30"/>
      <c r="WA26" s="30"/>
      <c r="WB26" s="30"/>
      <c r="WC26" s="30"/>
      <c r="WD26" s="30"/>
      <c r="WE26" s="30"/>
      <c r="WF26" s="30"/>
      <c r="WG26" s="30"/>
      <c r="WH26" s="30"/>
      <c r="WI26" s="30"/>
      <c r="WJ26" s="30"/>
      <c r="WK26" s="30"/>
      <c r="WL26" s="30"/>
      <c r="WM26" s="30"/>
      <c r="WN26" s="30"/>
      <c r="WO26" s="30"/>
      <c r="WP26" s="30"/>
      <c r="WQ26" s="30"/>
      <c r="WR26" s="30"/>
      <c r="WS26" s="30"/>
      <c r="WT26" s="30"/>
      <c r="WU26" s="30"/>
      <c r="WV26" s="30"/>
      <c r="WW26" s="30"/>
      <c r="WX26" s="30"/>
      <c r="WY26" s="30"/>
      <c r="WZ26" s="30"/>
      <c r="XA26" s="30"/>
      <c r="XB26" s="30"/>
      <c r="XC26" s="30"/>
      <c r="XD26" s="30"/>
      <c r="XE26" s="30"/>
      <c r="XF26" s="30"/>
      <c r="XG26" s="30"/>
      <c r="XH26" s="30"/>
      <c r="XI26" s="30"/>
      <c r="XJ26" s="30"/>
      <c r="XK26" s="30"/>
      <c r="XL26" s="30"/>
      <c r="XM26" s="30"/>
      <c r="XN26" s="30"/>
      <c r="XO26" s="30"/>
      <c r="XP26" s="30"/>
      <c r="XQ26" s="30"/>
    </row>
    <row r="27" spans="1:641" s="11" customFormat="1" ht="36.75" customHeight="1" x14ac:dyDescent="0.25">
      <c r="A27" s="10"/>
      <c r="B27" s="317" t="s">
        <v>92</v>
      </c>
      <c r="C27" s="183"/>
      <c r="D27" s="69"/>
      <c r="E27" s="282">
        <v>1</v>
      </c>
      <c r="F27" s="71"/>
      <c r="G27" s="47" t="s">
        <v>18</v>
      </c>
      <c r="H27" s="184" t="s">
        <v>66</v>
      </c>
      <c r="I27" s="73" t="s">
        <v>19</v>
      </c>
      <c r="J27" s="158">
        <v>18977537</v>
      </c>
      <c r="K27" s="73" t="s">
        <v>20</v>
      </c>
      <c r="L27" s="266" t="s">
        <v>67</v>
      </c>
      <c r="M27" s="269"/>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10"/>
      <c r="NH27" s="10"/>
      <c r="NI27" s="10"/>
      <c r="NJ27" s="10"/>
      <c r="NK27" s="10"/>
      <c r="NL27" s="10"/>
      <c r="NM27" s="10"/>
      <c r="NN27" s="10"/>
      <c r="NO27" s="10"/>
      <c r="NP27" s="10"/>
      <c r="NQ27" s="10"/>
      <c r="NR27" s="10"/>
      <c r="NS27" s="10"/>
      <c r="NT27" s="10"/>
      <c r="NU27" s="10"/>
      <c r="NV27" s="10"/>
      <c r="NW27" s="10"/>
      <c r="NX27" s="10"/>
      <c r="NY27" s="10"/>
      <c r="NZ27" s="10"/>
      <c r="OA27" s="10"/>
      <c r="OB27" s="10"/>
      <c r="OC27" s="10"/>
      <c r="OD27" s="10"/>
      <c r="OE27" s="10"/>
      <c r="OF27" s="10"/>
      <c r="OG27" s="10"/>
      <c r="OH27" s="10"/>
      <c r="OI27" s="10"/>
      <c r="OJ27" s="10"/>
      <c r="OK27" s="10"/>
      <c r="OL27" s="10"/>
      <c r="OM27" s="10"/>
      <c r="ON27" s="10"/>
      <c r="OO27" s="10"/>
      <c r="OP27" s="10"/>
      <c r="OQ27" s="10"/>
      <c r="OR27" s="10"/>
      <c r="OS27" s="10"/>
      <c r="OT27" s="10"/>
      <c r="OU27" s="10"/>
      <c r="OV27" s="10"/>
      <c r="OW27" s="10"/>
      <c r="OX27" s="10"/>
      <c r="OY27" s="10"/>
      <c r="OZ27" s="10"/>
      <c r="PA27" s="10"/>
      <c r="PB27" s="10"/>
      <c r="PC27" s="10"/>
      <c r="PD27" s="10"/>
      <c r="PE27" s="10"/>
      <c r="PF27" s="10"/>
      <c r="PG27" s="10"/>
      <c r="PH27" s="10"/>
      <c r="PI27" s="10"/>
      <c r="PJ27" s="10"/>
      <c r="PK27" s="10"/>
      <c r="PL27" s="10"/>
      <c r="PM27" s="10"/>
      <c r="PN27" s="10"/>
      <c r="PO27" s="10"/>
      <c r="PP27" s="10"/>
      <c r="PQ27" s="10"/>
      <c r="PR27" s="10"/>
      <c r="PS27" s="10"/>
      <c r="PT27" s="10"/>
      <c r="PU27" s="10"/>
      <c r="PV27" s="10"/>
      <c r="PW27" s="10"/>
      <c r="PX27" s="10"/>
      <c r="PY27" s="10"/>
      <c r="PZ27" s="10"/>
      <c r="QA27" s="10"/>
      <c r="QB27" s="10"/>
      <c r="QC27" s="10"/>
      <c r="QD27" s="10"/>
      <c r="QE27" s="10"/>
      <c r="QF27" s="10"/>
      <c r="QG27" s="10"/>
      <c r="QH27" s="10"/>
      <c r="QI27" s="10"/>
      <c r="QJ27" s="10"/>
      <c r="QK27" s="10"/>
      <c r="QL27" s="10"/>
      <c r="QM27" s="10"/>
      <c r="QN27" s="10"/>
      <c r="QO27" s="10"/>
      <c r="QP27" s="10"/>
      <c r="QQ27" s="10"/>
      <c r="QR27" s="10"/>
      <c r="QS27" s="10"/>
      <c r="QT27" s="10"/>
      <c r="QU27" s="10"/>
      <c r="QV27" s="10"/>
      <c r="QW27" s="10"/>
      <c r="QX27" s="10"/>
      <c r="QY27" s="10"/>
      <c r="QZ27" s="10"/>
      <c r="RA27" s="10"/>
      <c r="RB27" s="10"/>
      <c r="RC27" s="10"/>
      <c r="RD27" s="10"/>
      <c r="RE27" s="10"/>
      <c r="RF27" s="10"/>
      <c r="RG27" s="10"/>
      <c r="RH27" s="10"/>
      <c r="RI27" s="10"/>
      <c r="RJ27" s="10"/>
      <c r="RK27" s="10"/>
      <c r="RL27" s="10"/>
      <c r="RM27" s="10"/>
      <c r="RN27" s="10"/>
      <c r="RO27" s="10"/>
      <c r="RP27" s="10"/>
      <c r="RQ27" s="10"/>
      <c r="RR27" s="10"/>
      <c r="RS27" s="10"/>
      <c r="RT27" s="10"/>
      <c r="RU27" s="10"/>
      <c r="RV27" s="10"/>
      <c r="RW27" s="10"/>
      <c r="RX27" s="10"/>
      <c r="RY27" s="10"/>
      <c r="RZ27" s="10"/>
      <c r="SA27" s="10"/>
      <c r="SB27" s="10"/>
      <c r="SC27" s="10"/>
      <c r="SD27" s="10"/>
      <c r="SE27" s="10"/>
      <c r="SF27" s="10"/>
      <c r="SG27" s="10"/>
      <c r="SH27" s="10"/>
      <c r="SI27" s="10"/>
      <c r="SJ27" s="10"/>
      <c r="SK27" s="10"/>
      <c r="SL27" s="10"/>
      <c r="SM27" s="10"/>
      <c r="SN27" s="10"/>
      <c r="SO27" s="10"/>
      <c r="SP27" s="10"/>
      <c r="SQ27" s="10"/>
      <c r="SR27" s="10"/>
      <c r="SS27" s="10"/>
      <c r="ST27" s="10"/>
      <c r="SU27" s="10"/>
      <c r="SV27" s="10"/>
      <c r="SW27" s="10"/>
      <c r="SX27" s="10"/>
      <c r="SY27" s="10"/>
      <c r="SZ27" s="10"/>
      <c r="TA27" s="10"/>
      <c r="TB27" s="10"/>
      <c r="TC27" s="10"/>
      <c r="TD27" s="10"/>
      <c r="TE27" s="10"/>
      <c r="TF27" s="10"/>
      <c r="TG27" s="10"/>
      <c r="TH27" s="10"/>
      <c r="TI27" s="10"/>
      <c r="TJ27" s="10"/>
      <c r="TK27" s="10"/>
      <c r="TL27" s="10"/>
      <c r="TM27" s="10"/>
      <c r="TN27" s="10"/>
      <c r="TO27" s="10"/>
      <c r="TP27" s="10"/>
      <c r="TQ27" s="10"/>
      <c r="TR27" s="10"/>
      <c r="TS27" s="10"/>
      <c r="TT27" s="10"/>
      <c r="TU27" s="10"/>
      <c r="TV27" s="10"/>
      <c r="TW27" s="10"/>
      <c r="TX27" s="10"/>
      <c r="TY27" s="10"/>
      <c r="TZ27" s="10"/>
      <c r="UA27" s="10"/>
      <c r="UB27" s="10"/>
      <c r="UC27" s="10"/>
      <c r="UD27" s="10"/>
      <c r="UE27" s="10"/>
      <c r="UF27" s="10"/>
      <c r="UG27" s="10"/>
      <c r="UH27" s="10"/>
      <c r="UI27" s="10"/>
      <c r="UJ27" s="10"/>
      <c r="UK27" s="10"/>
      <c r="UL27" s="10"/>
      <c r="UM27" s="10"/>
      <c r="UN27" s="10"/>
      <c r="UO27" s="10"/>
      <c r="UP27" s="10"/>
      <c r="UQ27" s="10"/>
      <c r="UR27" s="10"/>
      <c r="US27" s="10"/>
      <c r="UT27" s="10"/>
      <c r="UU27" s="10"/>
      <c r="UV27" s="10"/>
      <c r="UW27" s="10"/>
      <c r="UX27" s="10"/>
      <c r="UY27" s="10"/>
      <c r="UZ27" s="10"/>
      <c r="VA27" s="10"/>
      <c r="VB27" s="10"/>
      <c r="VC27" s="10"/>
      <c r="VD27" s="10"/>
      <c r="VE27" s="10"/>
      <c r="VF27" s="10"/>
      <c r="VG27" s="10"/>
      <c r="VH27" s="10"/>
      <c r="VI27" s="10"/>
      <c r="VJ27" s="10"/>
      <c r="VK27" s="10"/>
      <c r="VL27" s="10"/>
      <c r="VM27" s="10"/>
      <c r="VN27" s="10"/>
      <c r="VO27" s="10"/>
      <c r="VP27" s="10"/>
      <c r="VQ27" s="10"/>
      <c r="VR27" s="10"/>
      <c r="VS27" s="10"/>
      <c r="VT27" s="10"/>
      <c r="VU27" s="10"/>
      <c r="VV27" s="10"/>
      <c r="VW27" s="10"/>
      <c r="VX27" s="10"/>
      <c r="VY27" s="10"/>
      <c r="VZ27" s="10"/>
      <c r="WA27" s="10"/>
      <c r="WB27" s="10"/>
      <c r="WC27" s="10"/>
      <c r="WD27" s="10"/>
      <c r="WE27" s="10"/>
      <c r="WF27" s="10"/>
      <c r="WG27" s="10"/>
      <c r="WH27" s="10"/>
      <c r="WI27" s="10"/>
      <c r="WJ27" s="10"/>
      <c r="WK27" s="10"/>
      <c r="WL27" s="10"/>
      <c r="WM27" s="10"/>
      <c r="WN27" s="10"/>
      <c r="WO27" s="10"/>
      <c r="WP27" s="10"/>
      <c r="WQ27" s="10"/>
      <c r="WR27" s="10"/>
      <c r="WS27" s="10"/>
      <c r="WT27" s="10"/>
      <c r="WU27" s="10"/>
      <c r="WV27" s="10"/>
      <c r="WW27" s="10"/>
      <c r="WX27" s="10"/>
      <c r="WY27" s="10"/>
      <c r="WZ27" s="10"/>
      <c r="XA27" s="10"/>
      <c r="XB27" s="10"/>
      <c r="XC27" s="10"/>
      <c r="XD27" s="10"/>
      <c r="XE27" s="10"/>
      <c r="XF27" s="10"/>
      <c r="XG27" s="10"/>
      <c r="XH27" s="10"/>
      <c r="XI27" s="10"/>
      <c r="XJ27" s="10"/>
      <c r="XK27" s="10"/>
      <c r="XL27" s="10"/>
      <c r="XM27" s="10"/>
      <c r="XN27" s="10"/>
      <c r="XO27" s="10"/>
      <c r="XP27" s="10"/>
      <c r="XQ27" s="10"/>
    </row>
    <row r="28" spans="1:641" s="11" customFormat="1" ht="32.25" customHeight="1" thickBot="1" x14ac:dyDescent="0.3">
      <c r="A28" s="10"/>
      <c r="B28" s="316"/>
      <c r="C28" s="17"/>
      <c r="D28" s="18"/>
      <c r="E28" s="283"/>
      <c r="F28" s="19"/>
      <c r="G28" s="23" t="s">
        <v>64</v>
      </c>
      <c r="H28" s="129">
        <v>84769688</v>
      </c>
      <c r="I28" s="20" t="s">
        <v>22</v>
      </c>
      <c r="J28" s="130">
        <v>44937</v>
      </c>
      <c r="K28" s="20" t="s">
        <v>23</v>
      </c>
      <c r="L28" s="196" t="s">
        <v>60</v>
      </c>
      <c r="M28" s="56"/>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10"/>
      <c r="NC28" s="10"/>
      <c r="ND28" s="10"/>
      <c r="NE28" s="10"/>
      <c r="NF28" s="10"/>
      <c r="NG28" s="10"/>
      <c r="NH28" s="10"/>
      <c r="NI28" s="10"/>
      <c r="NJ28" s="10"/>
      <c r="NK28" s="10"/>
      <c r="NL28" s="10"/>
      <c r="NM28" s="10"/>
      <c r="NN28" s="10"/>
      <c r="NO28" s="10"/>
      <c r="NP28" s="10"/>
      <c r="NQ28" s="10"/>
      <c r="NR28" s="10"/>
      <c r="NS28" s="10"/>
      <c r="NT28" s="10"/>
      <c r="NU28" s="10"/>
      <c r="NV28" s="10"/>
      <c r="NW28" s="10"/>
      <c r="NX28" s="10"/>
      <c r="NY28" s="10"/>
      <c r="NZ28" s="10"/>
      <c r="OA28" s="10"/>
      <c r="OB28" s="10"/>
      <c r="OC28" s="10"/>
      <c r="OD28" s="10"/>
      <c r="OE28" s="10"/>
      <c r="OF28" s="10"/>
      <c r="OG28" s="10"/>
      <c r="OH28" s="10"/>
      <c r="OI28" s="10"/>
      <c r="OJ28" s="10"/>
      <c r="OK28" s="10"/>
      <c r="OL28" s="10"/>
      <c r="OM28" s="10"/>
      <c r="ON28" s="10"/>
      <c r="OO28" s="10"/>
      <c r="OP28" s="10"/>
      <c r="OQ28" s="10"/>
      <c r="OR28" s="10"/>
      <c r="OS28" s="10"/>
      <c r="OT28" s="10"/>
      <c r="OU28" s="10"/>
      <c r="OV28" s="10"/>
      <c r="OW28" s="10"/>
      <c r="OX28" s="10"/>
      <c r="OY28" s="10"/>
      <c r="OZ28" s="10"/>
      <c r="PA28" s="10"/>
      <c r="PB28" s="10"/>
      <c r="PC28" s="10"/>
      <c r="PD28" s="10"/>
      <c r="PE28" s="10"/>
      <c r="PF28" s="10"/>
      <c r="PG28" s="10"/>
      <c r="PH28" s="10"/>
      <c r="PI28" s="10"/>
      <c r="PJ28" s="10"/>
      <c r="PK28" s="10"/>
      <c r="PL28" s="10"/>
      <c r="PM28" s="10"/>
      <c r="PN28" s="10"/>
      <c r="PO28" s="10"/>
      <c r="PP28" s="10"/>
      <c r="PQ28" s="10"/>
      <c r="PR28" s="10"/>
      <c r="PS28" s="10"/>
      <c r="PT28" s="10"/>
      <c r="PU28" s="10"/>
      <c r="PV28" s="10"/>
      <c r="PW28" s="10"/>
      <c r="PX28" s="10"/>
      <c r="PY28" s="10"/>
      <c r="PZ28" s="10"/>
      <c r="QA28" s="10"/>
      <c r="QB28" s="10"/>
      <c r="QC28" s="10"/>
      <c r="QD28" s="10"/>
      <c r="QE28" s="10"/>
      <c r="QF28" s="10"/>
      <c r="QG28" s="10"/>
      <c r="QH28" s="10"/>
      <c r="QI28" s="10"/>
      <c r="QJ28" s="10"/>
      <c r="QK28" s="10"/>
      <c r="QL28" s="10"/>
      <c r="QM28" s="10"/>
      <c r="QN28" s="10"/>
      <c r="QO28" s="10"/>
      <c r="QP28" s="10"/>
      <c r="QQ28" s="10"/>
      <c r="QR28" s="10"/>
      <c r="QS28" s="10"/>
      <c r="QT28" s="10"/>
      <c r="QU28" s="10"/>
      <c r="QV28" s="10"/>
      <c r="QW28" s="10"/>
      <c r="QX28" s="10"/>
      <c r="QY28" s="10"/>
      <c r="QZ28" s="10"/>
      <c r="RA28" s="10"/>
      <c r="RB28" s="10"/>
      <c r="RC28" s="10"/>
      <c r="RD28" s="10"/>
      <c r="RE28" s="10"/>
      <c r="RF28" s="10"/>
      <c r="RG28" s="10"/>
      <c r="RH28" s="10"/>
      <c r="RI28" s="10"/>
      <c r="RJ28" s="10"/>
      <c r="RK28" s="10"/>
      <c r="RL28" s="10"/>
      <c r="RM28" s="10"/>
      <c r="RN28" s="10"/>
      <c r="RO28" s="10"/>
      <c r="RP28" s="10"/>
      <c r="RQ28" s="10"/>
      <c r="RR28" s="10"/>
      <c r="RS28" s="10"/>
      <c r="RT28" s="10"/>
      <c r="RU28" s="10"/>
      <c r="RV28" s="10"/>
      <c r="RW28" s="10"/>
      <c r="RX28" s="10"/>
      <c r="RY28" s="10"/>
      <c r="RZ28" s="10"/>
      <c r="SA28" s="10"/>
      <c r="SB28" s="10"/>
      <c r="SC28" s="10"/>
      <c r="SD28" s="10"/>
      <c r="SE28" s="10"/>
      <c r="SF28" s="10"/>
      <c r="SG28" s="10"/>
      <c r="SH28" s="10"/>
      <c r="SI28" s="10"/>
      <c r="SJ28" s="10"/>
      <c r="SK28" s="10"/>
      <c r="SL28" s="10"/>
      <c r="SM28" s="10"/>
      <c r="SN28" s="10"/>
      <c r="SO28" s="10"/>
      <c r="SP28" s="10"/>
      <c r="SQ28" s="10"/>
      <c r="SR28" s="10"/>
      <c r="SS28" s="10"/>
      <c r="ST28" s="10"/>
      <c r="SU28" s="10"/>
      <c r="SV28" s="10"/>
      <c r="SW28" s="10"/>
      <c r="SX28" s="10"/>
      <c r="SY28" s="10"/>
      <c r="SZ28" s="10"/>
      <c r="TA28" s="10"/>
      <c r="TB28" s="10"/>
      <c r="TC28" s="10"/>
      <c r="TD28" s="10"/>
      <c r="TE28" s="10"/>
      <c r="TF28" s="10"/>
      <c r="TG28" s="10"/>
      <c r="TH28" s="10"/>
      <c r="TI28" s="10"/>
      <c r="TJ28" s="10"/>
      <c r="TK28" s="10"/>
      <c r="TL28" s="10"/>
      <c r="TM28" s="10"/>
      <c r="TN28" s="10"/>
      <c r="TO28" s="10"/>
      <c r="TP28" s="10"/>
      <c r="TQ28" s="10"/>
      <c r="TR28" s="10"/>
      <c r="TS28" s="10"/>
      <c r="TT28" s="10"/>
      <c r="TU28" s="10"/>
      <c r="TV28" s="10"/>
      <c r="TW28" s="10"/>
      <c r="TX28" s="10"/>
      <c r="TY28" s="10"/>
      <c r="TZ28" s="10"/>
      <c r="UA28" s="10"/>
      <c r="UB28" s="10"/>
      <c r="UC28" s="10"/>
      <c r="UD28" s="10"/>
      <c r="UE28" s="10"/>
      <c r="UF28" s="10"/>
      <c r="UG28" s="10"/>
      <c r="UH28" s="10"/>
      <c r="UI28" s="10"/>
      <c r="UJ28" s="10"/>
      <c r="UK28" s="10"/>
      <c r="UL28" s="10"/>
      <c r="UM28" s="10"/>
      <c r="UN28" s="10"/>
      <c r="UO28" s="10"/>
      <c r="UP28" s="10"/>
      <c r="UQ28" s="10"/>
      <c r="UR28" s="10"/>
      <c r="US28" s="10"/>
      <c r="UT28" s="10"/>
      <c r="UU28" s="10"/>
      <c r="UV28" s="10"/>
      <c r="UW28" s="10"/>
      <c r="UX28" s="10"/>
      <c r="UY28" s="10"/>
      <c r="UZ28" s="10"/>
      <c r="VA28" s="10"/>
      <c r="VB28" s="10"/>
      <c r="VC28" s="10"/>
      <c r="VD28" s="10"/>
      <c r="VE28" s="10"/>
      <c r="VF28" s="10"/>
      <c r="VG28" s="10"/>
      <c r="VH28" s="10"/>
      <c r="VI28" s="10"/>
      <c r="VJ28" s="10"/>
      <c r="VK28" s="10"/>
      <c r="VL28" s="10"/>
      <c r="VM28" s="10"/>
      <c r="VN28" s="10"/>
      <c r="VO28" s="10"/>
      <c r="VP28" s="10"/>
      <c r="VQ28" s="10"/>
      <c r="VR28" s="10"/>
      <c r="VS28" s="10"/>
      <c r="VT28" s="10"/>
      <c r="VU28" s="10"/>
      <c r="VV28" s="10"/>
      <c r="VW28" s="10"/>
      <c r="VX28" s="10"/>
      <c r="VY28" s="10"/>
      <c r="VZ28" s="10"/>
      <c r="WA28" s="10"/>
      <c r="WB28" s="10"/>
      <c r="WC28" s="10"/>
      <c r="WD28" s="10"/>
      <c r="WE28" s="10"/>
      <c r="WF28" s="10"/>
      <c r="WG28" s="10"/>
      <c r="WH28" s="10"/>
      <c r="WI28" s="10"/>
      <c r="WJ28" s="10"/>
      <c r="WK28" s="10"/>
      <c r="WL28" s="10"/>
      <c r="WM28" s="10"/>
      <c r="WN28" s="10"/>
      <c r="WO28" s="10"/>
      <c r="WP28" s="10"/>
      <c r="WQ28" s="10"/>
      <c r="WR28" s="10"/>
      <c r="WS28" s="10"/>
      <c r="WT28" s="10"/>
      <c r="WU28" s="10"/>
      <c r="WV28" s="10"/>
      <c r="WW28" s="10"/>
      <c r="WX28" s="10"/>
      <c r="WY28" s="10"/>
      <c r="WZ28" s="10"/>
      <c r="XA28" s="10"/>
      <c r="XB28" s="10"/>
      <c r="XC28" s="10"/>
      <c r="XD28" s="10"/>
      <c r="XE28" s="10"/>
      <c r="XF28" s="10"/>
      <c r="XG28" s="10"/>
      <c r="XH28" s="10"/>
      <c r="XI28" s="10"/>
      <c r="XJ28" s="10"/>
      <c r="XK28" s="10"/>
      <c r="XL28" s="10"/>
      <c r="XM28" s="10"/>
      <c r="XN28" s="10"/>
      <c r="XO28" s="10"/>
      <c r="XP28" s="10"/>
      <c r="XQ28" s="10"/>
    </row>
    <row r="29" spans="1:641" s="13" customFormat="1" ht="147" customHeight="1" x14ac:dyDescent="0.25">
      <c r="A29" s="12"/>
      <c r="B29" s="316"/>
      <c r="C29" s="132">
        <f>+D29</f>
        <v>26104.5</v>
      </c>
      <c r="D29" s="76">
        <v>26104.5</v>
      </c>
      <c r="E29" s="283"/>
      <c r="F29" s="43" t="s">
        <v>31</v>
      </c>
      <c r="G29" s="43"/>
      <c r="H29" s="52"/>
      <c r="I29" s="53"/>
      <c r="J29" s="136" t="s">
        <v>24</v>
      </c>
      <c r="K29" s="133">
        <v>44937</v>
      </c>
      <c r="L29" s="134" t="s">
        <v>122</v>
      </c>
      <c r="M29" s="268" t="s">
        <v>184</v>
      </c>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2"/>
      <c r="VB29" s="12"/>
      <c r="VC29" s="12"/>
      <c r="VD29" s="12"/>
      <c r="VE29" s="12"/>
      <c r="VF29" s="12"/>
      <c r="VG29" s="12"/>
      <c r="VH29" s="12"/>
      <c r="VI29" s="12"/>
      <c r="VJ29" s="12"/>
      <c r="VK29" s="12"/>
      <c r="VL29" s="12"/>
      <c r="VM29" s="12"/>
      <c r="VN29" s="12"/>
      <c r="VO29" s="12"/>
      <c r="VP29" s="12"/>
      <c r="VQ29" s="12"/>
      <c r="VR29" s="12"/>
      <c r="VS29" s="12"/>
      <c r="VT29" s="12"/>
      <c r="VU29" s="12"/>
      <c r="VV29" s="12"/>
      <c r="VW29" s="12"/>
      <c r="VX29" s="12"/>
      <c r="VY29" s="12"/>
      <c r="VZ29" s="12"/>
      <c r="WA29" s="12"/>
      <c r="WB29" s="12"/>
      <c r="WC29" s="12"/>
      <c r="WD29" s="12"/>
      <c r="WE29" s="12"/>
      <c r="WF29" s="12"/>
      <c r="WG29" s="12"/>
      <c r="WH29" s="12"/>
      <c r="WI29" s="12"/>
      <c r="WJ29" s="12"/>
      <c r="WK29" s="12"/>
      <c r="WL29" s="12"/>
      <c r="WM29" s="12"/>
      <c r="WN29" s="12"/>
      <c r="WO29" s="12"/>
      <c r="WP29" s="12"/>
      <c r="WQ29" s="12"/>
      <c r="WR29" s="12"/>
      <c r="WS29" s="12"/>
      <c r="WT29" s="12"/>
      <c r="WU29" s="12"/>
      <c r="WV29" s="12"/>
      <c r="WW29" s="12"/>
      <c r="WX29" s="12"/>
      <c r="WY29" s="12"/>
      <c r="WZ29" s="12"/>
      <c r="XA29" s="12"/>
      <c r="XB29" s="12"/>
      <c r="XC29" s="12"/>
      <c r="XD29" s="12"/>
      <c r="XE29" s="12"/>
      <c r="XF29" s="12"/>
      <c r="XG29" s="12"/>
      <c r="XH29" s="12"/>
      <c r="XI29" s="12"/>
      <c r="XJ29" s="12"/>
      <c r="XK29" s="12"/>
      <c r="XL29" s="12"/>
      <c r="XM29" s="12"/>
      <c r="XN29" s="12"/>
      <c r="XO29" s="12"/>
      <c r="XP29" s="12"/>
      <c r="XQ29" s="12"/>
    </row>
    <row r="30" spans="1:641" s="11" customFormat="1" ht="29.25" customHeight="1" thickBot="1" x14ac:dyDescent="0.3">
      <c r="A30" s="10"/>
      <c r="B30" s="316"/>
      <c r="C30" s="17"/>
      <c r="D30" s="18"/>
      <c r="E30" s="283"/>
      <c r="F30" s="19"/>
      <c r="G30" s="43"/>
      <c r="H30" s="52"/>
      <c r="I30" s="53"/>
      <c r="J30" s="45" t="s">
        <v>26</v>
      </c>
      <c r="K30" s="54">
        <v>44937</v>
      </c>
      <c r="L30" s="29" t="s">
        <v>39</v>
      </c>
      <c r="M30" s="262" t="s">
        <v>38</v>
      </c>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c r="IW30" s="10"/>
      <c r="IX30" s="10"/>
      <c r="IY30" s="10"/>
      <c r="IZ30" s="10"/>
      <c r="JA30" s="10"/>
      <c r="JB30" s="10"/>
      <c r="JC30" s="10"/>
      <c r="JD30" s="10"/>
      <c r="JE30" s="10"/>
      <c r="JF30" s="10"/>
      <c r="JG30" s="10"/>
      <c r="JH30" s="10"/>
      <c r="JI30" s="10"/>
      <c r="JJ30" s="10"/>
      <c r="JK30" s="10"/>
      <c r="JL30" s="10"/>
      <c r="JM30" s="10"/>
      <c r="JN30" s="10"/>
      <c r="JO30" s="10"/>
      <c r="JP30" s="10"/>
      <c r="JQ30" s="10"/>
      <c r="JR30" s="10"/>
      <c r="JS30" s="10"/>
      <c r="JT30" s="10"/>
      <c r="JU30" s="10"/>
      <c r="JV30" s="10"/>
      <c r="JW30" s="10"/>
      <c r="JX30" s="10"/>
      <c r="JY30" s="10"/>
      <c r="JZ30" s="10"/>
      <c r="KA30" s="10"/>
      <c r="KB30" s="10"/>
      <c r="KC30" s="10"/>
      <c r="KD30" s="10"/>
      <c r="KE30" s="10"/>
      <c r="KF30" s="10"/>
      <c r="KG30" s="10"/>
      <c r="KH30" s="10"/>
      <c r="KI30" s="10"/>
      <c r="KJ30" s="10"/>
      <c r="KK30" s="10"/>
      <c r="KL30" s="10"/>
      <c r="KM30" s="10"/>
      <c r="KN30" s="10"/>
      <c r="KO30" s="10"/>
      <c r="KP30" s="10"/>
      <c r="KQ30" s="10"/>
      <c r="KR30" s="10"/>
      <c r="KS30" s="10"/>
      <c r="KT30" s="10"/>
      <c r="KU30" s="10"/>
      <c r="KV30" s="10"/>
      <c r="KW30" s="10"/>
      <c r="KX30" s="10"/>
      <c r="KY30" s="10"/>
      <c r="KZ30" s="10"/>
      <c r="LA30" s="10"/>
      <c r="LB30" s="10"/>
      <c r="LC30" s="10"/>
      <c r="LD30" s="10"/>
      <c r="LE30" s="10"/>
      <c r="LF30" s="10"/>
      <c r="LG30" s="10"/>
      <c r="LH30" s="10"/>
      <c r="LI30" s="10"/>
      <c r="LJ30" s="10"/>
      <c r="LK30" s="10"/>
      <c r="LL30" s="10"/>
      <c r="LM30" s="10"/>
      <c r="LN30" s="10"/>
      <c r="LO30" s="10"/>
      <c r="LP30" s="10"/>
      <c r="LQ30" s="10"/>
      <c r="LR30" s="10"/>
      <c r="LS30" s="10"/>
      <c r="LT30" s="10"/>
      <c r="LU30" s="10"/>
      <c r="LV30" s="10"/>
      <c r="LW30" s="10"/>
      <c r="LX30" s="10"/>
      <c r="LY30" s="10"/>
      <c r="LZ30" s="10"/>
      <c r="MA30" s="10"/>
      <c r="MB30" s="10"/>
      <c r="MC30" s="10"/>
      <c r="MD30" s="10"/>
      <c r="ME30" s="10"/>
      <c r="MF30" s="10"/>
      <c r="MG30" s="10"/>
      <c r="MH30" s="10"/>
      <c r="MI30" s="10"/>
      <c r="MJ30" s="10"/>
      <c r="MK30" s="10"/>
      <c r="ML30" s="10"/>
      <c r="MM30" s="10"/>
      <c r="MN30" s="10"/>
      <c r="MO30" s="10"/>
      <c r="MP30" s="10"/>
      <c r="MQ30" s="10"/>
      <c r="MR30" s="10"/>
      <c r="MS30" s="10"/>
      <c r="MT30" s="10"/>
      <c r="MU30" s="10"/>
      <c r="MV30" s="10"/>
      <c r="MW30" s="10"/>
      <c r="MX30" s="10"/>
      <c r="MY30" s="10"/>
      <c r="MZ30" s="10"/>
      <c r="NA30" s="10"/>
      <c r="NB30" s="10"/>
      <c r="NC30" s="10"/>
      <c r="ND30" s="10"/>
      <c r="NE30" s="10"/>
      <c r="NF30" s="10"/>
      <c r="NG30" s="10"/>
      <c r="NH30" s="10"/>
      <c r="NI30" s="10"/>
      <c r="NJ30" s="10"/>
      <c r="NK30" s="10"/>
      <c r="NL30" s="10"/>
      <c r="NM30" s="10"/>
      <c r="NN30" s="10"/>
      <c r="NO30" s="10"/>
      <c r="NP30" s="10"/>
      <c r="NQ30" s="10"/>
      <c r="NR30" s="10"/>
      <c r="NS30" s="10"/>
      <c r="NT30" s="10"/>
      <c r="NU30" s="10"/>
      <c r="NV30" s="10"/>
      <c r="NW30" s="10"/>
      <c r="NX30" s="10"/>
      <c r="NY30" s="10"/>
      <c r="NZ30" s="10"/>
      <c r="OA30" s="10"/>
      <c r="OB30" s="10"/>
      <c r="OC30" s="10"/>
      <c r="OD30" s="10"/>
      <c r="OE30" s="10"/>
      <c r="OF30" s="10"/>
      <c r="OG30" s="10"/>
      <c r="OH30" s="10"/>
      <c r="OI30" s="10"/>
      <c r="OJ30" s="10"/>
      <c r="OK30" s="10"/>
      <c r="OL30" s="10"/>
      <c r="OM30" s="10"/>
      <c r="ON30" s="10"/>
      <c r="OO30" s="10"/>
      <c r="OP30" s="10"/>
      <c r="OQ30" s="10"/>
      <c r="OR30" s="10"/>
      <c r="OS30" s="10"/>
      <c r="OT30" s="10"/>
      <c r="OU30" s="10"/>
      <c r="OV30" s="10"/>
      <c r="OW30" s="10"/>
      <c r="OX30" s="10"/>
      <c r="OY30" s="10"/>
      <c r="OZ30" s="10"/>
      <c r="PA30" s="10"/>
      <c r="PB30" s="10"/>
      <c r="PC30" s="10"/>
      <c r="PD30" s="10"/>
      <c r="PE30" s="10"/>
      <c r="PF30" s="10"/>
      <c r="PG30" s="10"/>
      <c r="PH30" s="10"/>
      <c r="PI30" s="10"/>
      <c r="PJ30" s="10"/>
      <c r="PK30" s="10"/>
      <c r="PL30" s="10"/>
      <c r="PM30" s="10"/>
      <c r="PN30" s="10"/>
      <c r="PO30" s="10"/>
      <c r="PP30" s="10"/>
      <c r="PQ30" s="10"/>
      <c r="PR30" s="10"/>
      <c r="PS30" s="10"/>
      <c r="PT30" s="10"/>
      <c r="PU30" s="10"/>
      <c r="PV30" s="10"/>
      <c r="PW30" s="10"/>
      <c r="PX30" s="10"/>
      <c r="PY30" s="10"/>
      <c r="PZ30" s="10"/>
      <c r="QA30" s="10"/>
      <c r="QB30" s="10"/>
      <c r="QC30" s="10"/>
      <c r="QD30" s="10"/>
      <c r="QE30" s="10"/>
      <c r="QF30" s="10"/>
      <c r="QG30" s="10"/>
      <c r="QH30" s="10"/>
      <c r="QI30" s="10"/>
      <c r="QJ30" s="10"/>
      <c r="QK30" s="10"/>
      <c r="QL30" s="10"/>
      <c r="QM30" s="10"/>
      <c r="QN30" s="10"/>
      <c r="QO30" s="10"/>
      <c r="QP30" s="10"/>
      <c r="QQ30" s="10"/>
      <c r="QR30" s="10"/>
      <c r="QS30" s="10"/>
      <c r="QT30" s="10"/>
      <c r="QU30" s="10"/>
      <c r="QV30" s="10"/>
      <c r="QW30" s="10"/>
      <c r="QX30" s="10"/>
      <c r="QY30" s="10"/>
      <c r="QZ30" s="10"/>
      <c r="RA30" s="10"/>
      <c r="RB30" s="10"/>
      <c r="RC30" s="10"/>
      <c r="RD30" s="10"/>
      <c r="RE30" s="10"/>
      <c r="RF30" s="10"/>
      <c r="RG30" s="10"/>
      <c r="RH30" s="10"/>
      <c r="RI30" s="10"/>
      <c r="RJ30" s="10"/>
      <c r="RK30" s="10"/>
      <c r="RL30" s="10"/>
      <c r="RM30" s="10"/>
      <c r="RN30" s="10"/>
      <c r="RO30" s="10"/>
      <c r="RP30" s="10"/>
      <c r="RQ30" s="10"/>
      <c r="RR30" s="10"/>
      <c r="RS30" s="10"/>
      <c r="RT30" s="10"/>
      <c r="RU30" s="10"/>
      <c r="RV30" s="10"/>
      <c r="RW30" s="10"/>
      <c r="RX30" s="10"/>
      <c r="RY30" s="10"/>
      <c r="RZ30" s="10"/>
      <c r="SA30" s="10"/>
      <c r="SB30" s="10"/>
      <c r="SC30" s="10"/>
      <c r="SD30" s="10"/>
      <c r="SE30" s="10"/>
      <c r="SF30" s="10"/>
      <c r="SG30" s="10"/>
      <c r="SH30" s="10"/>
      <c r="SI30" s="10"/>
      <c r="SJ30" s="10"/>
      <c r="SK30" s="10"/>
      <c r="SL30" s="10"/>
      <c r="SM30" s="10"/>
      <c r="SN30" s="10"/>
      <c r="SO30" s="10"/>
      <c r="SP30" s="10"/>
      <c r="SQ30" s="10"/>
      <c r="SR30" s="10"/>
      <c r="SS30" s="10"/>
      <c r="ST30" s="10"/>
      <c r="SU30" s="10"/>
      <c r="SV30" s="10"/>
      <c r="SW30" s="10"/>
      <c r="SX30" s="10"/>
      <c r="SY30" s="10"/>
      <c r="SZ30" s="10"/>
      <c r="TA30" s="10"/>
      <c r="TB30" s="10"/>
      <c r="TC30" s="10"/>
      <c r="TD30" s="10"/>
      <c r="TE30" s="10"/>
      <c r="TF30" s="10"/>
      <c r="TG30" s="10"/>
      <c r="TH30" s="10"/>
      <c r="TI30" s="10"/>
      <c r="TJ30" s="10"/>
      <c r="TK30" s="10"/>
      <c r="TL30" s="10"/>
      <c r="TM30" s="10"/>
      <c r="TN30" s="10"/>
      <c r="TO30" s="10"/>
      <c r="TP30" s="10"/>
      <c r="TQ30" s="10"/>
      <c r="TR30" s="10"/>
      <c r="TS30" s="10"/>
      <c r="TT30" s="10"/>
      <c r="TU30" s="10"/>
      <c r="TV30" s="10"/>
      <c r="TW30" s="10"/>
      <c r="TX30" s="10"/>
      <c r="TY30" s="10"/>
      <c r="TZ30" s="10"/>
      <c r="UA30" s="10"/>
      <c r="UB30" s="10"/>
      <c r="UC30" s="10"/>
      <c r="UD30" s="10"/>
      <c r="UE30" s="10"/>
      <c r="UF30" s="10"/>
      <c r="UG30" s="10"/>
      <c r="UH30" s="10"/>
      <c r="UI30" s="10"/>
      <c r="UJ30" s="10"/>
      <c r="UK30" s="10"/>
      <c r="UL30" s="10"/>
      <c r="UM30" s="10"/>
      <c r="UN30" s="10"/>
      <c r="UO30" s="10"/>
      <c r="UP30" s="10"/>
      <c r="UQ30" s="10"/>
      <c r="UR30" s="10"/>
      <c r="US30" s="10"/>
      <c r="UT30" s="10"/>
      <c r="UU30" s="10"/>
      <c r="UV30" s="10"/>
      <c r="UW30" s="10"/>
      <c r="UX30" s="10"/>
      <c r="UY30" s="10"/>
      <c r="UZ30" s="10"/>
      <c r="VA30" s="10"/>
      <c r="VB30" s="10"/>
      <c r="VC30" s="10"/>
      <c r="VD30" s="10"/>
      <c r="VE30" s="10"/>
      <c r="VF30" s="10"/>
      <c r="VG30" s="10"/>
      <c r="VH30" s="10"/>
      <c r="VI30" s="10"/>
      <c r="VJ30" s="10"/>
      <c r="VK30" s="10"/>
      <c r="VL30" s="10"/>
      <c r="VM30" s="10"/>
      <c r="VN30" s="10"/>
      <c r="VO30" s="10"/>
      <c r="VP30" s="10"/>
      <c r="VQ30" s="10"/>
      <c r="VR30" s="10"/>
      <c r="VS30" s="10"/>
      <c r="VT30" s="10"/>
      <c r="VU30" s="10"/>
      <c r="VV30" s="10"/>
      <c r="VW30" s="10"/>
      <c r="VX30" s="10"/>
      <c r="VY30" s="10"/>
      <c r="VZ30" s="10"/>
      <c r="WA30" s="10"/>
      <c r="WB30" s="10"/>
      <c r="WC30" s="10"/>
      <c r="WD30" s="10"/>
      <c r="WE30" s="10"/>
      <c r="WF30" s="10"/>
      <c r="WG30" s="10"/>
      <c r="WH30" s="10"/>
      <c r="WI30" s="10"/>
      <c r="WJ30" s="10"/>
      <c r="WK30" s="10"/>
      <c r="WL30" s="10"/>
      <c r="WM30" s="10"/>
      <c r="WN30" s="10"/>
      <c r="WO30" s="10"/>
      <c r="WP30" s="10"/>
      <c r="WQ30" s="10"/>
      <c r="WR30" s="10"/>
      <c r="WS30" s="10"/>
      <c r="WT30" s="10"/>
      <c r="WU30" s="10"/>
      <c r="WV30" s="10"/>
      <c r="WW30" s="10"/>
      <c r="WX30" s="10"/>
      <c r="WY30" s="10"/>
      <c r="WZ30" s="10"/>
      <c r="XA30" s="10"/>
      <c r="XB30" s="10"/>
      <c r="XC30" s="10"/>
      <c r="XD30" s="10"/>
      <c r="XE30" s="10"/>
      <c r="XF30" s="10"/>
      <c r="XG30" s="10"/>
      <c r="XH30" s="10"/>
      <c r="XI30" s="10"/>
      <c r="XJ30" s="10"/>
      <c r="XK30" s="10"/>
      <c r="XL30" s="10"/>
      <c r="XM30" s="10"/>
      <c r="XN30" s="10"/>
      <c r="XO30" s="10"/>
      <c r="XP30" s="10"/>
      <c r="XQ30" s="10"/>
    </row>
    <row r="31" spans="1:641" s="14" customFormat="1" ht="15.75" thickBot="1" x14ac:dyDescent="0.3">
      <c r="A31" s="10"/>
      <c r="B31" s="318"/>
      <c r="C31" s="185"/>
      <c r="D31" s="186"/>
      <c r="E31" s="284"/>
      <c r="F31" s="91"/>
      <c r="G31" s="185"/>
      <c r="H31" s="187"/>
      <c r="I31" s="188"/>
      <c r="J31" s="107" t="s">
        <v>27</v>
      </c>
      <c r="K31" s="189" t="s">
        <v>65</v>
      </c>
      <c r="L31" s="260"/>
      <c r="M31" s="264"/>
      <c r="N31" s="10"/>
      <c r="O31" s="10"/>
      <c r="P31" s="10"/>
      <c r="Q31" s="10"/>
      <c r="R31" s="10"/>
      <c r="S31" s="10"/>
      <c r="T31" s="1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0"/>
      <c r="ND31" s="30"/>
      <c r="NE31" s="30"/>
      <c r="NF31" s="30"/>
      <c r="NG31" s="30"/>
      <c r="NH31" s="30"/>
      <c r="NI31" s="30"/>
      <c r="NJ31" s="30"/>
      <c r="NK31" s="30"/>
      <c r="NL31" s="30"/>
      <c r="NM31" s="30"/>
      <c r="NN31" s="30"/>
      <c r="NO31" s="30"/>
      <c r="NP31" s="30"/>
      <c r="NQ31" s="30"/>
      <c r="NR31" s="30"/>
      <c r="NS31" s="30"/>
      <c r="NT31" s="30"/>
      <c r="NU31" s="30"/>
      <c r="NV31" s="30"/>
      <c r="NW31" s="30"/>
      <c r="NX31" s="30"/>
      <c r="NY31" s="30"/>
      <c r="NZ31" s="30"/>
      <c r="OA31" s="30"/>
      <c r="OB31" s="30"/>
      <c r="OC31" s="30"/>
      <c r="OD31" s="30"/>
      <c r="OE31" s="30"/>
      <c r="OF31" s="30"/>
      <c r="OG31" s="30"/>
      <c r="OH31" s="30"/>
      <c r="OI31" s="30"/>
      <c r="OJ31" s="30"/>
      <c r="OK31" s="30"/>
      <c r="OL31" s="30"/>
      <c r="OM31" s="30"/>
      <c r="ON31" s="30"/>
      <c r="OO31" s="30"/>
      <c r="OP31" s="30"/>
      <c r="OQ31" s="30"/>
      <c r="OR31" s="30"/>
      <c r="OS31" s="30"/>
      <c r="OT31" s="30"/>
      <c r="OU31" s="30"/>
      <c r="OV31" s="30"/>
      <c r="OW31" s="30"/>
      <c r="OX31" s="30"/>
      <c r="OY31" s="30"/>
      <c r="OZ31" s="30"/>
      <c r="PA31" s="30"/>
      <c r="PB31" s="30"/>
      <c r="PC31" s="30"/>
      <c r="PD31" s="30"/>
      <c r="PE31" s="30"/>
      <c r="PF31" s="30"/>
      <c r="PG31" s="30"/>
      <c r="PH31" s="30"/>
      <c r="PI31" s="30"/>
      <c r="PJ31" s="30"/>
      <c r="PK31" s="30"/>
      <c r="PL31" s="30"/>
      <c r="PM31" s="30"/>
      <c r="PN31" s="30"/>
      <c r="PO31" s="30"/>
      <c r="PP31" s="30"/>
      <c r="PQ31" s="30"/>
      <c r="PR31" s="30"/>
      <c r="PS31" s="30"/>
      <c r="PT31" s="30"/>
      <c r="PU31" s="30"/>
      <c r="PV31" s="30"/>
      <c r="PW31" s="30"/>
      <c r="PX31" s="30"/>
      <c r="PY31" s="30"/>
      <c r="PZ31" s="30"/>
      <c r="QA31" s="30"/>
      <c r="QB31" s="30"/>
      <c r="QC31" s="30"/>
      <c r="QD31" s="30"/>
      <c r="QE31" s="30"/>
      <c r="QF31" s="30"/>
      <c r="QG31" s="30"/>
      <c r="QH31" s="30"/>
      <c r="QI31" s="30"/>
      <c r="QJ31" s="30"/>
      <c r="QK31" s="30"/>
      <c r="QL31" s="30"/>
      <c r="QM31" s="30"/>
      <c r="QN31" s="30"/>
      <c r="QO31" s="30"/>
      <c r="QP31" s="30"/>
      <c r="QQ31" s="30"/>
      <c r="QR31" s="30"/>
      <c r="QS31" s="30"/>
      <c r="QT31" s="30"/>
      <c r="QU31" s="30"/>
      <c r="QV31" s="30"/>
      <c r="QW31" s="30"/>
      <c r="QX31" s="30"/>
      <c r="QY31" s="30"/>
      <c r="QZ31" s="30"/>
      <c r="RA31" s="30"/>
      <c r="RB31" s="30"/>
      <c r="RC31" s="30"/>
      <c r="RD31" s="30"/>
      <c r="RE31" s="30"/>
      <c r="RF31" s="30"/>
      <c r="RG31" s="30"/>
      <c r="RH31" s="30"/>
      <c r="RI31" s="30"/>
      <c r="RJ31" s="30"/>
      <c r="RK31" s="30"/>
      <c r="RL31" s="30"/>
      <c r="RM31" s="30"/>
      <c r="RN31" s="30"/>
      <c r="RO31" s="30"/>
      <c r="RP31" s="30"/>
      <c r="RQ31" s="30"/>
      <c r="RR31" s="30"/>
      <c r="RS31" s="30"/>
      <c r="RT31" s="30"/>
      <c r="RU31" s="30"/>
      <c r="RV31" s="30"/>
      <c r="RW31" s="30"/>
      <c r="RX31" s="30"/>
      <c r="RY31" s="30"/>
      <c r="RZ31" s="30"/>
      <c r="SA31" s="30"/>
      <c r="SB31" s="30"/>
      <c r="SC31" s="30"/>
      <c r="SD31" s="30"/>
      <c r="SE31" s="30"/>
      <c r="SF31" s="30"/>
      <c r="SG31" s="30"/>
      <c r="SH31" s="30"/>
      <c r="SI31" s="30"/>
      <c r="SJ31" s="30"/>
      <c r="SK31" s="30"/>
      <c r="SL31" s="30"/>
      <c r="SM31" s="30"/>
      <c r="SN31" s="30"/>
      <c r="SO31" s="30"/>
      <c r="SP31" s="30"/>
      <c r="SQ31" s="30"/>
      <c r="SR31" s="30"/>
      <c r="SS31" s="30"/>
      <c r="ST31" s="30"/>
      <c r="SU31" s="30"/>
      <c r="SV31" s="30"/>
      <c r="SW31" s="30"/>
      <c r="SX31" s="30"/>
      <c r="SY31" s="30"/>
      <c r="SZ31" s="30"/>
      <c r="TA31" s="30"/>
      <c r="TB31" s="30"/>
      <c r="TC31" s="30"/>
      <c r="TD31" s="30"/>
      <c r="TE31" s="30"/>
      <c r="TF31" s="30"/>
      <c r="TG31" s="30"/>
      <c r="TH31" s="30"/>
      <c r="TI31" s="30"/>
      <c r="TJ31" s="30"/>
      <c r="TK31" s="30"/>
      <c r="TL31" s="30"/>
      <c r="TM31" s="30"/>
      <c r="TN31" s="30"/>
      <c r="TO31" s="30"/>
      <c r="TP31" s="30"/>
      <c r="TQ31" s="30"/>
      <c r="TR31" s="30"/>
      <c r="TS31" s="30"/>
      <c r="TT31" s="30"/>
      <c r="TU31" s="30"/>
      <c r="TV31" s="30"/>
      <c r="TW31" s="30"/>
      <c r="TX31" s="30"/>
      <c r="TY31" s="30"/>
      <c r="TZ31" s="30"/>
      <c r="UA31" s="30"/>
      <c r="UB31" s="30"/>
      <c r="UC31" s="30"/>
      <c r="UD31" s="30"/>
      <c r="UE31" s="30"/>
      <c r="UF31" s="30"/>
      <c r="UG31" s="30"/>
      <c r="UH31" s="30"/>
      <c r="UI31" s="30"/>
      <c r="UJ31" s="30"/>
      <c r="UK31" s="30"/>
      <c r="UL31" s="30"/>
      <c r="UM31" s="30"/>
      <c r="UN31" s="30"/>
      <c r="UO31" s="30"/>
      <c r="UP31" s="30"/>
      <c r="UQ31" s="30"/>
      <c r="UR31" s="30"/>
      <c r="US31" s="30"/>
      <c r="UT31" s="30"/>
      <c r="UU31" s="30"/>
      <c r="UV31" s="30"/>
      <c r="UW31" s="30"/>
      <c r="UX31" s="30"/>
      <c r="UY31" s="30"/>
      <c r="UZ31" s="30"/>
      <c r="VA31" s="30"/>
      <c r="VB31" s="30"/>
      <c r="VC31" s="30"/>
      <c r="VD31" s="30"/>
      <c r="VE31" s="30"/>
      <c r="VF31" s="30"/>
      <c r="VG31" s="30"/>
      <c r="VH31" s="30"/>
      <c r="VI31" s="30"/>
      <c r="VJ31" s="30"/>
      <c r="VK31" s="30"/>
      <c r="VL31" s="30"/>
      <c r="VM31" s="30"/>
      <c r="VN31" s="30"/>
      <c r="VO31" s="30"/>
      <c r="VP31" s="30"/>
      <c r="VQ31" s="30"/>
      <c r="VR31" s="30"/>
      <c r="VS31" s="30"/>
      <c r="VT31" s="30"/>
      <c r="VU31" s="30"/>
      <c r="VV31" s="30"/>
      <c r="VW31" s="30"/>
      <c r="VX31" s="30"/>
      <c r="VY31" s="30"/>
      <c r="VZ31" s="30"/>
      <c r="WA31" s="30"/>
      <c r="WB31" s="30"/>
      <c r="WC31" s="30"/>
      <c r="WD31" s="30"/>
      <c r="WE31" s="30"/>
      <c r="WF31" s="30"/>
      <c r="WG31" s="30"/>
      <c r="WH31" s="30"/>
      <c r="WI31" s="30"/>
      <c r="WJ31" s="30"/>
      <c r="WK31" s="30"/>
      <c r="WL31" s="30"/>
      <c r="WM31" s="30"/>
      <c r="WN31" s="30"/>
      <c r="WO31" s="30"/>
      <c r="WP31" s="30"/>
      <c r="WQ31" s="30"/>
      <c r="WR31" s="30"/>
      <c r="WS31" s="30"/>
      <c r="WT31" s="30"/>
      <c r="WU31" s="30"/>
      <c r="WV31" s="30"/>
      <c r="WW31" s="30"/>
      <c r="WX31" s="30"/>
      <c r="WY31" s="30"/>
      <c r="WZ31" s="30"/>
      <c r="XA31" s="30"/>
      <c r="XB31" s="30"/>
      <c r="XC31" s="30"/>
      <c r="XD31" s="30"/>
      <c r="XE31" s="30"/>
      <c r="XF31" s="30"/>
      <c r="XG31" s="30"/>
      <c r="XH31" s="30"/>
      <c r="XI31" s="30"/>
      <c r="XJ31" s="30"/>
      <c r="XK31" s="30"/>
      <c r="XL31" s="30"/>
      <c r="XM31" s="30"/>
      <c r="XN31" s="30"/>
      <c r="XO31" s="30"/>
      <c r="XP31" s="30"/>
      <c r="XQ31" s="30"/>
    </row>
    <row r="32" spans="1:641" s="11" customFormat="1" ht="40.5" customHeight="1" thickBot="1" x14ac:dyDescent="0.3">
      <c r="A32" s="10"/>
      <c r="B32" s="114"/>
      <c r="C32" s="213"/>
      <c r="D32" s="183"/>
      <c r="E32" s="70"/>
      <c r="F32" s="70"/>
      <c r="G32" s="47" t="s">
        <v>18</v>
      </c>
      <c r="H32" s="184" t="s">
        <v>68</v>
      </c>
      <c r="I32" s="73" t="s">
        <v>19</v>
      </c>
      <c r="J32" s="158">
        <v>19673809</v>
      </c>
      <c r="K32" s="73" t="s">
        <v>69</v>
      </c>
      <c r="L32" s="261" t="s">
        <v>70</v>
      </c>
      <c r="M32" s="265"/>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c r="JG32" s="10"/>
      <c r="JH32" s="10"/>
      <c r="JI32" s="10"/>
      <c r="JJ32" s="10"/>
      <c r="JK32" s="10"/>
      <c r="JL32" s="10"/>
      <c r="JM32" s="10"/>
      <c r="JN32" s="10"/>
      <c r="JO32" s="10"/>
      <c r="JP32" s="10"/>
      <c r="JQ32" s="10"/>
      <c r="JR32" s="10"/>
      <c r="JS32" s="10"/>
      <c r="JT32" s="10"/>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10"/>
      <c r="NH32" s="10"/>
      <c r="NI32" s="10"/>
      <c r="NJ32" s="10"/>
      <c r="NK32" s="10"/>
      <c r="NL32" s="10"/>
      <c r="NM32" s="10"/>
      <c r="NN32" s="10"/>
      <c r="NO32" s="10"/>
      <c r="NP32" s="10"/>
      <c r="NQ32" s="10"/>
      <c r="NR32" s="10"/>
      <c r="NS32" s="10"/>
      <c r="NT32" s="10"/>
      <c r="NU32" s="10"/>
      <c r="NV32" s="10"/>
      <c r="NW32" s="10"/>
      <c r="NX32" s="10"/>
      <c r="NY32" s="10"/>
      <c r="NZ32" s="10"/>
      <c r="OA32" s="10"/>
      <c r="OB32" s="10"/>
      <c r="OC32" s="10"/>
      <c r="OD32" s="10"/>
      <c r="OE32" s="10"/>
      <c r="OF32" s="10"/>
      <c r="OG32" s="10"/>
      <c r="OH32" s="10"/>
      <c r="OI32" s="10"/>
      <c r="OJ32" s="10"/>
      <c r="OK32" s="10"/>
      <c r="OL32" s="10"/>
      <c r="OM32" s="10"/>
      <c r="ON32" s="10"/>
      <c r="OO32" s="10"/>
      <c r="OP32" s="10"/>
      <c r="OQ32" s="10"/>
      <c r="OR32" s="10"/>
      <c r="OS32" s="10"/>
      <c r="OT32" s="10"/>
      <c r="OU32" s="10"/>
      <c r="OV32" s="10"/>
      <c r="OW32" s="10"/>
      <c r="OX32" s="10"/>
      <c r="OY32" s="10"/>
      <c r="OZ32" s="10"/>
      <c r="PA32" s="10"/>
      <c r="PB32" s="10"/>
      <c r="PC32" s="10"/>
      <c r="PD32" s="10"/>
      <c r="PE32" s="10"/>
      <c r="PF32" s="10"/>
      <c r="PG32" s="10"/>
      <c r="PH32" s="10"/>
      <c r="PI32" s="10"/>
      <c r="PJ32" s="10"/>
      <c r="PK32" s="10"/>
      <c r="PL32" s="10"/>
      <c r="PM32" s="10"/>
      <c r="PN32" s="10"/>
      <c r="PO32" s="10"/>
      <c r="PP32" s="10"/>
      <c r="PQ32" s="10"/>
      <c r="PR32" s="10"/>
      <c r="PS32" s="10"/>
      <c r="PT32" s="10"/>
      <c r="PU32" s="10"/>
      <c r="PV32" s="10"/>
      <c r="PW32" s="10"/>
      <c r="PX32" s="10"/>
      <c r="PY32" s="10"/>
      <c r="PZ32" s="10"/>
      <c r="QA32" s="10"/>
      <c r="QB32" s="10"/>
      <c r="QC32" s="10"/>
      <c r="QD32" s="10"/>
      <c r="QE32" s="10"/>
      <c r="QF32" s="10"/>
      <c r="QG32" s="10"/>
      <c r="QH32" s="10"/>
      <c r="QI32" s="10"/>
      <c r="QJ32" s="10"/>
      <c r="QK32" s="10"/>
      <c r="QL32" s="10"/>
      <c r="QM32" s="10"/>
      <c r="QN32" s="10"/>
      <c r="QO32" s="10"/>
      <c r="QP32" s="10"/>
      <c r="QQ32" s="10"/>
      <c r="QR32" s="10"/>
      <c r="QS32" s="10"/>
      <c r="QT32" s="10"/>
      <c r="QU32" s="10"/>
      <c r="QV32" s="10"/>
      <c r="QW32" s="10"/>
      <c r="QX32" s="10"/>
      <c r="QY32" s="10"/>
      <c r="QZ32" s="10"/>
      <c r="RA32" s="10"/>
      <c r="RB32" s="10"/>
      <c r="RC32" s="10"/>
      <c r="RD32" s="10"/>
      <c r="RE32" s="10"/>
      <c r="RF32" s="10"/>
      <c r="RG32" s="10"/>
      <c r="RH32" s="10"/>
      <c r="RI32" s="10"/>
      <c r="RJ32" s="10"/>
      <c r="RK32" s="10"/>
      <c r="RL32" s="10"/>
      <c r="RM32" s="10"/>
      <c r="RN32" s="10"/>
      <c r="RO32" s="10"/>
      <c r="RP32" s="10"/>
      <c r="RQ32" s="10"/>
      <c r="RR32" s="10"/>
      <c r="RS32" s="10"/>
      <c r="RT32" s="10"/>
      <c r="RU32" s="10"/>
      <c r="RV32" s="10"/>
      <c r="RW32" s="10"/>
      <c r="RX32" s="10"/>
      <c r="RY32" s="10"/>
      <c r="RZ32" s="10"/>
      <c r="SA32" s="10"/>
      <c r="SB32" s="10"/>
      <c r="SC32" s="10"/>
      <c r="SD32" s="10"/>
      <c r="SE32" s="10"/>
      <c r="SF32" s="10"/>
      <c r="SG32" s="10"/>
      <c r="SH32" s="10"/>
      <c r="SI32" s="10"/>
      <c r="SJ32" s="10"/>
      <c r="SK32" s="10"/>
      <c r="SL32" s="10"/>
      <c r="SM32" s="10"/>
      <c r="SN32" s="10"/>
      <c r="SO32" s="10"/>
      <c r="SP32" s="10"/>
      <c r="SQ32" s="10"/>
      <c r="SR32" s="10"/>
      <c r="SS32" s="10"/>
      <c r="ST32" s="10"/>
      <c r="SU32" s="10"/>
      <c r="SV32" s="10"/>
      <c r="SW32" s="10"/>
      <c r="SX32" s="10"/>
      <c r="SY32" s="10"/>
      <c r="SZ32" s="10"/>
      <c r="TA32" s="10"/>
      <c r="TB32" s="10"/>
      <c r="TC32" s="10"/>
      <c r="TD32" s="10"/>
      <c r="TE32" s="10"/>
      <c r="TF32" s="10"/>
      <c r="TG32" s="10"/>
      <c r="TH32" s="10"/>
      <c r="TI32" s="10"/>
      <c r="TJ32" s="10"/>
      <c r="TK32" s="10"/>
      <c r="TL32" s="10"/>
      <c r="TM32" s="10"/>
      <c r="TN32" s="10"/>
      <c r="TO32" s="10"/>
      <c r="TP32" s="10"/>
      <c r="TQ32" s="10"/>
      <c r="TR32" s="10"/>
      <c r="TS32" s="10"/>
      <c r="TT32" s="10"/>
      <c r="TU32" s="10"/>
      <c r="TV32" s="10"/>
      <c r="TW32" s="10"/>
      <c r="TX32" s="10"/>
      <c r="TY32" s="10"/>
      <c r="TZ32" s="10"/>
      <c r="UA32" s="10"/>
      <c r="UB32" s="10"/>
      <c r="UC32" s="10"/>
      <c r="UD32" s="10"/>
      <c r="UE32" s="10"/>
      <c r="UF32" s="10"/>
      <c r="UG32" s="10"/>
      <c r="UH32" s="10"/>
      <c r="UI32" s="10"/>
      <c r="UJ32" s="10"/>
      <c r="UK32" s="10"/>
      <c r="UL32" s="10"/>
      <c r="UM32" s="10"/>
      <c r="UN32" s="10"/>
      <c r="UO32" s="10"/>
      <c r="UP32" s="10"/>
      <c r="UQ32" s="10"/>
      <c r="UR32" s="10"/>
      <c r="US32" s="10"/>
      <c r="UT32" s="10"/>
      <c r="UU32" s="10"/>
      <c r="UV32" s="10"/>
      <c r="UW32" s="10"/>
      <c r="UX32" s="10"/>
      <c r="UY32" s="10"/>
      <c r="UZ32" s="10"/>
      <c r="VA32" s="10"/>
      <c r="VB32" s="10"/>
      <c r="VC32" s="10"/>
      <c r="VD32" s="10"/>
      <c r="VE32" s="10"/>
      <c r="VF32" s="10"/>
      <c r="VG32" s="10"/>
      <c r="VH32" s="10"/>
      <c r="VI32" s="10"/>
      <c r="VJ32" s="10"/>
      <c r="VK32" s="10"/>
      <c r="VL32" s="10"/>
      <c r="VM32" s="10"/>
      <c r="VN32" s="10"/>
      <c r="VO32" s="10"/>
      <c r="VP32" s="10"/>
      <c r="VQ32" s="10"/>
      <c r="VR32" s="10"/>
      <c r="VS32" s="10"/>
      <c r="VT32" s="10"/>
      <c r="VU32" s="10"/>
      <c r="VV32" s="10"/>
      <c r="VW32" s="10"/>
      <c r="VX32" s="10"/>
      <c r="VY32" s="10"/>
      <c r="VZ32" s="10"/>
      <c r="WA32" s="10"/>
      <c r="WB32" s="10"/>
      <c r="WC32" s="10"/>
      <c r="WD32" s="10"/>
      <c r="WE32" s="10"/>
      <c r="WF32" s="10"/>
      <c r="WG32" s="10"/>
      <c r="WH32" s="10"/>
      <c r="WI32" s="10"/>
      <c r="WJ32" s="10"/>
      <c r="WK32" s="10"/>
      <c r="WL32" s="10"/>
      <c r="WM32" s="10"/>
      <c r="WN32" s="10"/>
      <c r="WO32" s="10"/>
      <c r="WP32" s="10"/>
      <c r="WQ32" s="10"/>
      <c r="WR32" s="10"/>
      <c r="WS32" s="10"/>
      <c r="WT32" s="10"/>
      <c r="WU32" s="10"/>
      <c r="WV32" s="10"/>
      <c r="WW32" s="10"/>
      <c r="WX32" s="10"/>
      <c r="WY32" s="10"/>
      <c r="WZ32" s="10"/>
      <c r="XA32" s="10"/>
      <c r="XB32" s="10"/>
      <c r="XC32" s="10"/>
      <c r="XD32" s="10"/>
      <c r="XE32" s="10"/>
      <c r="XF32" s="10"/>
      <c r="XG32" s="10"/>
      <c r="XH32" s="10"/>
      <c r="XI32" s="10"/>
      <c r="XJ32" s="10"/>
      <c r="XK32" s="10"/>
      <c r="XL32" s="10"/>
      <c r="XM32" s="10"/>
      <c r="XN32" s="10"/>
      <c r="XO32" s="10"/>
      <c r="XP32" s="10"/>
      <c r="XQ32" s="10"/>
    </row>
    <row r="33" spans="1:641" s="11" customFormat="1" ht="30" customHeight="1" x14ac:dyDescent="0.25">
      <c r="A33" s="10"/>
      <c r="B33" s="21"/>
      <c r="C33" s="17"/>
      <c r="D33" s="18"/>
      <c r="E33" s="19"/>
      <c r="F33" s="19"/>
      <c r="G33" s="23" t="s">
        <v>64</v>
      </c>
      <c r="H33" s="129">
        <v>7451725</v>
      </c>
      <c r="I33" s="20" t="s">
        <v>22</v>
      </c>
      <c r="J33" s="130">
        <v>45012</v>
      </c>
      <c r="K33" s="20" t="s">
        <v>52</v>
      </c>
      <c r="L33" s="57" t="s">
        <v>71</v>
      </c>
      <c r="M33" s="263"/>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c r="NG33" s="10"/>
      <c r="NH33" s="10"/>
      <c r="NI33" s="10"/>
      <c r="NJ33" s="10"/>
      <c r="NK33" s="10"/>
      <c r="NL33" s="10"/>
      <c r="NM33" s="10"/>
      <c r="NN33" s="10"/>
      <c r="NO33" s="10"/>
      <c r="NP33" s="10"/>
      <c r="NQ33" s="10"/>
      <c r="NR33" s="10"/>
      <c r="NS33" s="10"/>
      <c r="NT33" s="10"/>
      <c r="NU33" s="10"/>
      <c r="NV33" s="10"/>
      <c r="NW33" s="10"/>
      <c r="NX33" s="10"/>
      <c r="NY33" s="10"/>
      <c r="NZ33" s="10"/>
      <c r="OA33" s="10"/>
      <c r="OB33" s="10"/>
      <c r="OC33" s="10"/>
      <c r="OD33" s="10"/>
      <c r="OE33" s="10"/>
      <c r="OF33" s="10"/>
      <c r="OG33" s="10"/>
      <c r="OH33" s="10"/>
      <c r="OI33" s="10"/>
      <c r="OJ33" s="10"/>
      <c r="OK33" s="10"/>
      <c r="OL33" s="10"/>
      <c r="OM33" s="10"/>
      <c r="ON33" s="10"/>
      <c r="OO33" s="10"/>
      <c r="OP33" s="10"/>
      <c r="OQ33" s="10"/>
      <c r="OR33" s="10"/>
      <c r="OS33" s="10"/>
      <c r="OT33" s="10"/>
      <c r="OU33" s="10"/>
      <c r="OV33" s="10"/>
      <c r="OW33" s="10"/>
      <c r="OX33" s="10"/>
      <c r="OY33" s="10"/>
      <c r="OZ33" s="10"/>
      <c r="PA33" s="10"/>
      <c r="PB33" s="10"/>
      <c r="PC33" s="10"/>
      <c r="PD33" s="10"/>
      <c r="PE33" s="10"/>
      <c r="PF33" s="10"/>
      <c r="PG33" s="10"/>
      <c r="PH33" s="10"/>
      <c r="PI33" s="10"/>
      <c r="PJ33" s="10"/>
      <c r="PK33" s="10"/>
      <c r="PL33" s="10"/>
      <c r="PM33" s="10"/>
      <c r="PN33" s="10"/>
      <c r="PO33" s="10"/>
      <c r="PP33" s="10"/>
      <c r="PQ33" s="10"/>
      <c r="PR33" s="10"/>
      <c r="PS33" s="10"/>
      <c r="PT33" s="10"/>
      <c r="PU33" s="10"/>
      <c r="PV33" s="10"/>
      <c r="PW33" s="10"/>
      <c r="PX33" s="10"/>
      <c r="PY33" s="10"/>
      <c r="PZ33" s="10"/>
      <c r="QA33" s="10"/>
      <c r="QB33" s="10"/>
      <c r="QC33" s="10"/>
      <c r="QD33" s="10"/>
      <c r="QE33" s="10"/>
      <c r="QF33" s="10"/>
      <c r="QG33" s="10"/>
      <c r="QH33" s="10"/>
      <c r="QI33" s="10"/>
      <c r="QJ33" s="10"/>
      <c r="QK33" s="10"/>
      <c r="QL33" s="10"/>
      <c r="QM33" s="10"/>
      <c r="QN33" s="10"/>
      <c r="QO33" s="10"/>
      <c r="QP33" s="10"/>
      <c r="QQ33" s="10"/>
      <c r="QR33" s="10"/>
      <c r="QS33" s="10"/>
      <c r="QT33" s="10"/>
      <c r="QU33" s="10"/>
      <c r="QV33" s="10"/>
      <c r="QW33" s="10"/>
      <c r="QX33" s="10"/>
      <c r="QY33" s="10"/>
      <c r="QZ33" s="10"/>
      <c r="RA33" s="10"/>
      <c r="RB33" s="10"/>
      <c r="RC33" s="10"/>
      <c r="RD33" s="10"/>
      <c r="RE33" s="10"/>
      <c r="RF33" s="10"/>
      <c r="RG33" s="10"/>
      <c r="RH33" s="10"/>
      <c r="RI33" s="10"/>
      <c r="RJ33" s="10"/>
      <c r="RK33" s="10"/>
      <c r="RL33" s="10"/>
      <c r="RM33" s="10"/>
      <c r="RN33" s="10"/>
      <c r="RO33" s="10"/>
      <c r="RP33" s="10"/>
      <c r="RQ33" s="10"/>
      <c r="RR33" s="10"/>
      <c r="RS33" s="10"/>
      <c r="RT33" s="10"/>
      <c r="RU33" s="10"/>
      <c r="RV33" s="10"/>
      <c r="RW33" s="10"/>
      <c r="RX33" s="10"/>
      <c r="RY33" s="10"/>
      <c r="RZ33" s="10"/>
      <c r="SA33" s="10"/>
      <c r="SB33" s="10"/>
      <c r="SC33" s="10"/>
      <c r="SD33" s="10"/>
      <c r="SE33" s="10"/>
      <c r="SF33" s="10"/>
      <c r="SG33" s="10"/>
      <c r="SH33" s="10"/>
      <c r="SI33" s="10"/>
      <c r="SJ33" s="10"/>
      <c r="SK33" s="10"/>
      <c r="SL33" s="10"/>
      <c r="SM33" s="10"/>
      <c r="SN33" s="10"/>
      <c r="SO33" s="10"/>
      <c r="SP33" s="10"/>
      <c r="SQ33" s="10"/>
      <c r="SR33" s="10"/>
      <c r="SS33" s="10"/>
      <c r="ST33" s="10"/>
      <c r="SU33" s="10"/>
      <c r="SV33" s="10"/>
      <c r="SW33" s="10"/>
      <c r="SX33" s="10"/>
      <c r="SY33" s="10"/>
      <c r="SZ33" s="10"/>
      <c r="TA33" s="10"/>
      <c r="TB33" s="10"/>
      <c r="TC33" s="10"/>
      <c r="TD33" s="10"/>
      <c r="TE33" s="10"/>
      <c r="TF33" s="10"/>
      <c r="TG33" s="10"/>
      <c r="TH33" s="10"/>
      <c r="TI33" s="10"/>
      <c r="TJ33" s="10"/>
      <c r="TK33" s="10"/>
      <c r="TL33" s="10"/>
      <c r="TM33" s="10"/>
      <c r="TN33" s="10"/>
      <c r="TO33" s="10"/>
      <c r="TP33" s="10"/>
      <c r="TQ33" s="10"/>
      <c r="TR33" s="10"/>
      <c r="TS33" s="10"/>
      <c r="TT33" s="10"/>
      <c r="TU33" s="10"/>
      <c r="TV33" s="10"/>
      <c r="TW33" s="10"/>
      <c r="TX33" s="10"/>
      <c r="TY33" s="10"/>
      <c r="TZ33" s="10"/>
      <c r="UA33" s="10"/>
      <c r="UB33" s="10"/>
      <c r="UC33" s="10"/>
      <c r="UD33" s="10"/>
      <c r="UE33" s="10"/>
      <c r="UF33" s="10"/>
      <c r="UG33" s="10"/>
      <c r="UH33" s="10"/>
      <c r="UI33" s="10"/>
      <c r="UJ33" s="10"/>
      <c r="UK33" s="10"/>
      <c r="UL33" s="10"/>
      <c r="UM33" s="10"/>
      <c r="UN33" s="10"/>
      <c r="UO33" s="10"/>
      <c r="UP33" s="10"/>
      <c r="UQ33" s="10"/>
      <c r="UR33" s="10"/>
      <c r="US33" s="10"/>
      <c r="UT33" s="10"/>
      <c r="UU33" s="10"/>
      <c r="UV33" s="10"/>
      <c r="UW33" s="10"/>
      <c r="UX33" s="10"/>
      <c r="UY33" s="10"/>
      <c r="UZ33" s="10"/>
      <c r="VA33" s="10"/>
      <c r="VB33" s="10"/>
      <c r="VC33" s="10"/>
      <c r="VD33" s="10"/>
      <c r="VE33" s="10"/>
      <c r="VF33" s="10"/>
      <c r="VG33" s="10"/>
      <c r="VH33" s="10"/>
      <c r="VI33" s="10"/>
      <c r="VJ33" s="10"/>
      <c r="VK33" s="10"/>
      <c r="VL33" s="10"/>
      <c r="VM33" s="10"/>
      <c r="VN33" s="10"/>
      <c r="VO33" s="10"/>
      <c r="VP33" s="10"/>
      <c r="VQ33" s="10"/>
      <c r="VR33" s="10"/>
      <c r="VS33" s="10"/>
      <c r="VT33" s="10"/>
      <c r="VU33" s="10"/>
      <c r="VV33" s="10"/>
      <c r="VW33" s="10"/>
      <c r="VX33" s="10"/>
      <c r="VY33" s="10"/>
      <c r="VZ33" s="10"/>
      <c r="WA33" s="10"/>
      <c r="WB33" s="10"/>
      <c r="WC33" s="10"/>
      <c r="WD33" s="10"/>
      <c r="WE33" s="10"/>
      <c r="WF33" s="10"/>
      <c r="WG33" s="10"/>
      <c r="WH33" s="10"/>
      <c r="WI33" s="10"/>
      <c r="WJ33" s="10"/>
      <c r="WK33" s="10"/>
      <c r="WL33" s="10"/>
      <c r="WM33" s="10"/>
      <c r="WN33" s="10"/>
      <c r="WO33" s="10"/>
      <c r="WP33" s="10"/>
      <c r="WQ33" s="10"/>
      <c r="WR33" s="10"/>
      <c r="WS33" s="10"/>
      <c r="WT33" s="10"/>
      <c r="WU33" s="10"/>
      <c r="WV33" s="10"/>
      <c r="WW33" s="10"/>
      <c r="WX33" s="10"/>
      <c r="WY33" s="10"/>
      <c r="WZ33" s="10"/>
      <c r="XA33" s="10"/>
      <c r="XB33" s="10"/>
      <c r="XC33" s="10"/>
      <c r="XD33" s="10"/>
      <c r="XE33" s="10"/>
      <c r="XF33" s="10"/>
      <c r="XG33" s="10"/>
      <c r="XH33" s="10"/>
      <c r="XI33" s="10"/>
      <c r="XJ33" s="10"/>
      <c r="XK33" s="10"/>
      <c r="XL33" s="10"/>
      <c r="XM33" s="10"/>
      <c r="XN33" s="10"/>
      <c r="XO33" s="10"/>
      <c r="XP33" s="10"/>
      <c r="XQ33" s="10"/>
    </row>
    <row r="34" spans="1:641" s="11" customFormat="1" ht="124.5" customHeight="1" x14ac:dyDescent="0.25">
      <c r="A34" s="10"/>
      <c r="B34" s="21" t="s">
        <v>92</v>
      </c>
      <c r="C34" s="18">
        <v>2500</v>
      </c>
      <c r="D34" s="18">
        <v>2500</v>
      </c>
      <c r="E34" s="19">
        <v>1</v>
      </c>
      <c r="F34" s="43" t="s">
        <v>31</v>
      </c>
      <c r="G34" s="43"/>
      <c r="H34" s="52"/>
      <c r="I34" s="53"/>
      <c r="J34" s="136" t="s">
        <v>24</v>
      </c>
      <c r="K34" s="133">
        <v>44937</v>
      </c>
      <c r="L34" s="134" t="s">
        <v>123</v>
      </c>
      <c r="M34" s="208" t="s">
        <v>185</v>
      </c>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row>
    <row r="35" spans="1:641" s="11" customFormat="1" ht="39.75" customHeight="1" x14ac:dyDescent="0.25">
      <c r="A35" s="10"/>
      <c r="B35" s="60"/>
      <c r="C35" s="17"/>
      <c r="D35" s="18"/>
      <c r="E35" s="19"/>
      <c r="F35" s="19"/>
      <c r="G35" s="43"/>
      <c r="H35" s="52"/>
      <c r="I35" s="53"/>
      <c r="J35" s="23" t="s">
        <v>26</v>
      </c>
      <c r="K35" s="54">
        <v>45013</v>
      </c>
      <c r="L35" s="57"/>
      <c r="M35" s="58" t="s">
        <v>38</v>
      </c>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c r="JH35" s="10"/>
      <c r="JI35" s="10"/>
      <c r="JJ35" s="10"/>
      <c r="JK35" s="10"/>
      <c r="JL35" s="10"/>
      <c r="JM35" s="10"/>
      <c r="JN35" s="10"/>
      <c r="JO35" s="10"/>
      <c r="JP35" s="10"/>
      <c r="JQ35" s="10"/>
      <c r="JR35" s="10"/>
      <c r="JS35" s="10"/>
      <c r="JT35" s="10"/>
      <c r="JU35" s="10"/>
      <c r="JV35" s="10"/>
      <c r="JW35" s="10"/>
      <c r="JX35" s="10"/>
      <c r="JY35" s="10"/>
      <c r="JZ35" s="10"/>
      <c r="KA35" s="10"/>
      <c r="KB35" s="10"/>
      <c r="KC35" s="10"/>
      <c r="KD35" s="10"/>
      <c r="KE35" s="10"/>
      <c r="KF35" s="10"/>
      <c r="KG35" s="10"/>
      <c r="KH35" s="10"/>
      <c r="KI35" s="10"/>
      <c r="KJ35" s="10"/>
      <c r="KK35" s="10"/>
      <c r="KL35" s="10"/>
      <c r="KM35" s="10"/>
      <c r="KN35" s="10"/>
      <c r="KO35" s="10"/>
      <c r="KP35" s="10"/>
      <c r="KQ35" s="10"/>
      <c r="KR35" s="10"/>
      <c r="KS35" s="10"/>
      <c r="KT35" s="10"/>
      <c r="KU35" s="10"/>
      <c r="KV35" s="10"/>
      <c r="KW35" s="10"/>
      <c r="KX35" s="10"/>
      <c r="KY35" s="10"/>
      <c r="KZ35" s="10"/>
      <c r="LA35" s="10"/>
      <c r="LB35" s="10"/>
      <c r="LC35" s="10"/>
      <c r="LD35" s="10"/>
      <c r="LE35" s="10"/>
      <c r="LF35" s="10"/>
      <c r="LG35" s="10"/>
      <c r="LH35" s="10"/>
      <c r="LI35" s="10"/>
      <c r="LJ35" s="10"/>
      <c r="LK35" s="10"/>
      <c r="LL35" s="10"/>
      <c r="LM35" s="10"/>
      <c r="LN35" s="10"/>
      <c r="LO35" s="10"/>
      <c r="LP35" s="10"/>
      <c r="LQ35" s="10"/>
      <c r="LR35" s="10"/>
      <c r="LS35" s="10"/>
      <c r="LT35" s="10"/>
      <c r="LU35" s="10"/>
      <c r="LV35" s="10"/>
      <c r="LW35" s="10"/>
      <c r="LX35" s="10"/>
      <c r="LY35" s="10"/>
      <c r="LZ35" s="10"/>
      <c r="MA35" s="10"/>
      <c r="MB35" s="10"/>
      <c r="MC35" s="10"/>
      <c r="MD35" s="10"/>
      <c r="ME35" s="10"/>
      <c r="MF35" s="10"/>
      <c r="MG35" s="10"/>
      <c r="MH35" s="10"/>
      <c r="MI35" s="10"/>
      <c r="MJ35" s="10"/>
      <c r="MK35" s="10"/>
      <c r="ML35" s="10"/>
      <c r="MM35" s="10"/>
      <c r="MN35" s="10"/>
      <c r="MO35" s="10"/>
      <c r="MP35" s="10"/>
      <c r="MQ35" s="10"/>
      <c r="MR35" s="10"/>
      <c r="MS35" s="10"/>
      <c r="MT35" s="10"/>
      <c r="MU35" s="10"/>
      <c r="MV35" s="10"/>
      <c r="MW35" s="10"/>
      <c r="MX35" s="10"/>
      <c r="MY35" s="10"/>
      <c r="MZ35" s="10"/>
      <c r="NA35" s="10"/>
      <c r="NB35" s="10"/>
      <c r="NC35" s="10"/>
      <c r="ND35" s="10"/>
      <c r="NE35" s="10"/>
      <c r="NF35" s="10"/>
      <c r="NG35" s="10"/>
      <c r="NH35" s="10"/>
      <c r="NI35" s="10"/>
      <c r="NJ35" s="10"/>
      <c r="NK35" s="10"/>
      <c r="NL35" s="10"/>
      <c r="NM35" s="10"/>
      <c r="NN35" s="10"/>
      <c r="NO35" s="10"/>
      <c r="NP35" s="10"/>
      <c r="NQ35" s="10"/>
      <c r="NR35" s="10"/>
      <c r="NS35" s="10"/>
      <c r="NT35" s="10"/>
      <c r="NU35" s="10"/>
      <c r="NV35" s="10"/>
      <c r="NW35" s="10"/>
      <c r="NX35" s="10"/>
      <c r="NY35" s="10"/>
      <c r="NZ35" s="10"/>
      <c r="OA35" s="10"/>
      <c r="OB35" s="10"/>
      <c r="OC35" s="10"/>
      <c r="OD35" s="10"/>
      <c r="OE35" s="10"/>
      <c r="OF35" s="10"/>
      <c r="OG35" s="10"/>
      <c r="OH35" s="10"/>
      <c r="OI35" s="10"/>
      <c r="OJ35" s="10"/>
      <c r="OK35" s="10"/>
      <c r="OL35" s="10"/>
      <c r="OM35" s="10"/>
      <c r="ON35" s="10"/>
      <c r="OO35" s="10"/>
      <c r="OP35" s="10"/>
      <c r="OQ35" s="10"/>
      <c r="OR35" s="10"/>
      <c r="OS35" s="10"/>
      <c r="OT35" s="10"/>
      <c r="OU35" s="10"/>
      <c r="OV35" s="10"/>
      <c r="OW35" s="10"/>
      <c r="OX35" s="10"/>
      <c r="OY35" s="10"/>
      <c r="OZ35" s="10"/>
      <c r="PA35" s="10"/>
      <c r="PB35" s="10"/>
      <c r="PC35" s="10"/>
      <c r="PD35" s="10"/>
      <c r="PE35" s="10"/>
      <c r="PF35" s="10"/>
      <c r="PG35" s="10"/>
      <c r="PH35" s="10"/>
      <c r="PI35" s="10"/>
      <c r="PJ35" s="10"/>
      <c r="PK35" s="10"/>
      <c r="PL35" s="10"/>
      <c r="PM35" s="10"/>
      <c r="PN35" s="10"/>
      <c r="PO35" s="10"/>
      <c r="PP35" s="10"/>
      <c r="PQ35" s="10"/>
      <c r="PR35" s="10"/>
      <c r="PS35" s="10"/>
      <c r="PT35" s="10"/>
      <c r="PU35" s="10"/>
      <c r="PV35" s="10"/>
      <c r="PW35" s="10"/>
      <c r="PX35" s="10"/>
      <c r="PY35" s="10"/>
      <c r="PZ35" s="10"/>
      <c r="QA35" s="10"/>
      <c r="QB35" s="10"/>
      <c r="QC35" s="10"/>
      <c r="QD35" s="10"/>
      <c r="QE35" s="10"/>
      <c r="QF35" s="10"/>
      <c r="QG35" s="10"/>
      <c r="QH35" s="10"/>
      <c r="QI35" s="10"/>
      <c r="QJ35" s="10"/>
      <c r="QK35" s="10"/>
      <c r="QL35" s="10"/>
      <c r="QM35" s="10"/>
      <c r="QN35" s="10"/>
      <c r="QO35" s="10"/>
      <c r="QP35" s="10"/>
      <c r="QQ35" s="10"/>
      <c r="QR35" s="10"/>
      <c r="QS35" s="10"/>
      <c r="QT35" s="10"/>
      <c r="QU35" s="10"/>
      <c r="QV35" s="10"/>
      <c r="QW35" s="10"/>
      <c r="QX35" s="10"/>
      <c r="QY35" s="10"/>
      <c r="QZ35" s="10"/>
      <c r="RA35" s="10"/>
      <c r="RB35" s="10"/>
      <c r="RC35" s="10"/>
      <c r="RD35" s="10"/>
      <c r="RE35" s="10"/>
      <c r="RF35" s="10"/>
      <c r="RG35" s="10"/>
      <c r="RH35" s="10"/>
      <c r="RI35" s="10"/>
      <c r="RJ35" s="10"/>
      <c r="RK35" s="10"/>
      <c r="RL35" s="10"/>
      <c r="RM35" s="10"/>
      <c r="RN35" s="10"/>
      <c r="RO35" s="10"/>
      <c r="RP35" s="10"/>
      <c r="RQ35" s="10"/>
      <c r="RR35" s="10"/>
      <c r="RS35" s="10"/>
      <c r="RT35" s="10"/>
      <c r="RU35" s="10"/>
      <c r="RV35" s="10"/>
      <c r="RW35" s="10"/>
      <c r="RX35" s="10"/>
      <c r="RY35" s="10"/>
      <c r="RZ35" s="10"/>
      <c r="SA35" s="10"/>
      <c r="SB35" s="10"/>
      <c r="SC35" s="10"/>
      <c r="SD35" s="10"/>
      <c r="SE35" s="10"/>
      <c r="SF35" s="10"/>
      <c r="SG35" s="10"/>
      <c r="SH35" s="10"/>
      <c r="SI35" s="10"/>
      <c r="SJ35" s="10"/>
      <c r="SK35" s="10"/>
      <c r="SL35" s="10"/>
      <c r="SM35" s="10"/>
      <c r="SN35" s="10"/>
      <c r="SO35" s="10"/>
      <c r="SP35" s="10"/>
      <c r="SQ35" s="10"/>
      <c r="SR35" s="10"/>
      <c r="SS35" s="10"/>
      <c r="ST35" s="10"/>
      <c r="SU35" s="10"/>
      <c r="SV35" s="10"/>
      <c r="SW35" s="10"/>
      <c r="SX35" s="10"/>
      <c r="SY35" s="10"/>
      <c r="SZ35" s="10"/>
      <c r="TA35" s="10"/>
      <c r="TB35" s="10"/>
      <c r="TC35" s="10"/>
      <c r="TD35" s="10"/>
      <c r="TE35" s="10"/>
      <c r="TF35" s="10"/>
      <c r="TG35" s="10"/>
      <c r="TH35" s="10"/>
      <c r="TI35" s="10"/>
      <c r="TJ35" s="10"/>
      <c r="TK35" s="10"/>
      <c r="TL35" s="10"/>
      <c r="TM35" s="10"/>
      <c r="TN35" s="10"/>
      <c r="TO35" s="10"/>
      <c r="TP35" s="10"/>
      <c r="TQ35" s="10"/>
      <c r="TR35" s="10"/>
      <c r="TS35" s="10"/>
      <c r="TT35" s="10"/>
      <c r="TU35" s="10"/>
      <c r="TV35" s="10"/>
      <c r="TW35" s="10"/>
      <c r="TX35" s="10"/>
      <c r="TY35" s="10"/>
      <c r="TZ35" s="10"/>
      <c r="UA35" s="10"/>
      <c r="UB35" s="10"/>
      <c r="UC35" s="10"/>
      <c r="UD35" s="10"/>
      <c r="UE35" s="10"/>
      <c r="UF35" s="10"/>
      <c r="UG35" s="10"/>
      <c r="UH35" s="10"/>
      <c r="UI35" s="10"/>
      <c r="UJ35" s="10"/>
      <c r="UK35" s="10"/>
      <c r="UL35" s="10"/>
      <c r="UM35" s="10"/>
      <c r="UN35" s="10"/>
      <c r="UO35" s="10"/>
      <c r="UP35" s="10"/>
      <c r="UQ35" s="10"/>
      <c r="UR35" s="10"/>
      <c r="US35" s="10"/>
      <c r="UT35" s="10"/>
      <c r="UU35" s="10"/>
      <c r="UV35" s="10"/>
      <c r="UW35" s="10"/>
      <c r="UX35" s="10"/>
      <c r="UY35" s="10"/>
      <c r="UZ35" s="10"/>
      <c r="VA35" s="10"/>
      <c r="VB35" s="10"/>
      <c r="VC35" s="10"/>
      <c r="VD35" s="10"/>
      <c r="VE35" s="10"/>
      <c r="VF35" s="10"/>
      <c r="VG35" s="10"/>
      <c r="VH35" s="10"/>
      <c r="VI35" s="10"/>
      <c r="VJ35" s="10"/>
      <c r="VK35" s="10"/>
      <c r="VL35" s="10"/>
      <c r="VM35" s="10"/>
      <c r="VN35" s="10"/>
      <c r="VO35" s="10"/>
      <c r="VP35" s="10"/>
      <c r="VQ35" s="10"/>
      <c r="VR35" s="10"/>
      <c r="VS35" s="10"/>
      <c r="VT35" s="10"/>
      <c r="VU35" s="10"/>
      <c r="VV35" s="10"/>
      <c r="VW35" s="10"/>
      <c r="VX35" s="10"/>
      <c r="VY35" s="10"/>
      <c r="VZ35" s="10"/>
      <c r="WA35" s="10"/>
      <c r="WB35" s="10"/>
      <c r="WC35" s="10"/>
      <c r="WD35" s="10"/>
      <c r="WE35" s="10"/>
      <c r="WF35" s="10"/>
      <c r="WG35" s="10"/>
      <c r="WH35" s="10"/>
      <c r="WI35" s="10"/>
      <c r="WJ35" s="10"/>
      <c r="WK35" s="10"/>
      <c r="WL35" s="10"/>
      <c r="WM35" s="10"/>
      <c r="WN35" s="10"/>
      <c r="WO35" s="10"/>
      <c r="WP35" s="10"/>
      <c r="WQ35" s="10"/>
      <c r="WR35" s="10"/>
      <c r="WS35" s="10"/>
      <c r="WT35" s="10"/>
      <c r="WU35" s="10"/>
      <c r="WV35" s="10"/>
      <c r="WW35" s="10"/>
      <c r="WX35" s="10"/>
      <c r="WY35" s="10"/>
      <c r="WZ35" s="10"/>
      <c r="XA35" s="10"/>
      <c r="XB35" s="10"/>
      <c r="XC35" s="10"/>
      <c r="XD35" s="10"/>
      <c r="XE35" s="10"/>
      <c r="XF35" s="10"/>
      <c r="XG35" s="10"/>
      <c r="XH35" s="10"/>
      <c r="XI35" s="10"/>
      <c r="XJ35" s="10"/>
      <c r="XK35" s="10"/>
      <c r="XL35" s="10"/>
      <c r="XM35" s="10"/>
      <c r="XN35" s="10"/>
      <c r="XO35" s="10"/>
      <c r="XP35" s="10"/>
      <c r="XQ35" s="10"/>
    </row>
    <row r="36" spans="1:641" s="11" customFormat="1" ht="15.75" thickBot="1" x14ac:dyDescent="0.3">
      <c r="A36" s="10"/>
      <c r="B36" s="117"/>
      <c r="C36" s="185"/>
      <c r="D36" s="186"/>
      <c r="E36" s="91"/>
      <c r="F36" s="91"/>
      <c r="G36" s="185"/>
      <c r="H36" s="187"/>
      <c r="I36" s="188"/>
      <c r="J36" s="107" t="s">
        <v>27</v>
      </c>
      <c r="K36" s="189" t="s">
        <v>65</v>
      </c>
      <c r="L36" s="190"/>
      <c r="M36" s="59"/>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10"/>
      <c r="LQ36" s="10"/>
      <c r="LR36" s="10"/>
      <c r="LS36" s="10"/>
      <c r="LT36" s="10"/>
      <c r="LU36" s="10"/>
      <c r="LV36" s="10"/>
      <c r="LW36" s="10"/>
      <c r="LX36" s="10"/>
      <c r="LY36" s="10"/>
      <c r="LZ36" s="10"/>
      <c r="MA36" s="10"/>
      <c r="MB36" s="10"/>
      <c r="MC36" s="10"/>
      <c r="MD36" s="10"/>
      <c r="ME36" s="10"/>
      <c r="MF36" s="10"/>
      <c r="MG36" s="10"/>
      <c r="MH36" s="10"/>
      <c r="MI36" s="10"/>
      <c r="MJ36" s="10"/>
      <c r="MK36" s="10"/>
      <c r="ML36" s="10"/>
      <c r="MM36" s="10"/>
      <c r="MN36" s="10"/>
      <c r="MO36" s="10"/>
      <c r="MP36" s="10"/>
      <c r="MQ36" s="10"/>
      <c r="MR36" s="10"/>
      <c r="MS36" s="10"/>
      <c r="MT36" s="10"/>
      <c r="MU36" s="10"/>
      <c r="MV36" s="10"/>
      <c r="MW36" s="10"/>
      <c r="MX36" s="10"/>
      <c r="MY36" s="10"/>
      <c r="MZ36" s="10"/>
      <c r="NA36" s="10"/>
      <c r="NB36" s="10"/>
      <c r="NC36" s="10"/>
      <c r="ND36" s="10"/>
      <c r="NE36" s="10"/>
      <c r="NF36" s="10"/>
      <c r="NG36" s="10"/>
      <c r="NH36" s="10"/>
      <c r="NI36" s="10"/>
      <c r="NJ36" s="10"/>
      <c r="NK36" s="10"/>
      <c r="NL36" s="10"/>
      <c r="NM36" s="10"/>
      <c r="NN36" s="10"/>
      <c r="NO36" s="10"/>
      <c r="NP36" s="10"/>
      <c r="NQ36" s="10"/>
      <c r="NR36" s="10"/>
      <c r="NS36" s="10"/>
      <c r="NT36" s="10"/>
      <c r="NU36" s="10"/>
      <c r="NV36" s="10"/>
      <c r="NW36" s="10"/>
      <c r="NX36" s="10"/>
      <c r="NY36" s="10"/>
      <c r="NZ36" s="10"/>
      <c r="OA36" s="10"/>
      <c r="OB36" s="10"/>
      <c r="OC36" s="10"/>
      <c r="OD36" s="10"/>
      <c r="OE36" s="10"/>
      <c r="OF36" s="10"/>
      <c r="OG36" s="10"/>
      <c r="OH36" s="10"/>
      <c r="OI36" s="10"/>
      <c r="OJ36" s="10"/>
      <c r="OK36" s="10"/>
      <c r="OL36" s="10"/>
      <c r="OM36" s="10"/>
      <c r="ON36" s="10"/>
      <c r="OO36" s="10"/>
      <c r="OP36" s="10"/>
      <c r="OQ36" s="10"/>
      <c r="OR36" s="10"/>
      <c r="OS36" s="10"/>
      <c r="OT36" s="10"/>
      <c r="OU36" s="10"/>
      <c r="OV36" s="10"/>
      <c r="OW36" s="10"/>
      <c r="OX36" s="10"/>
      <c r="OY36" s="10"/>
      <c r="OZ36" s="10"/>
      <c r="PA36" s="10"/>
      <c r="PB36" s="10"/>
      <c r="PC36" s="10"/>
      <c r="PD36" s="10"/>
      <c r="PE36" s="10"/>
      <c r="PF36" s="10"/>
      <c r="PG36" s="10"/>
      <c r="PH36" s="10"/>
      <c r="PI36" s="10"/>
      <c r="PJ36" s="10"/>
      <c r="PK36" s="10"/>
      <c r="PL36" s="10"/>
      <c r="PM36" s="10"/>
      <c r="PN36" s="10"/>
      <c r="PO36" s="10"/>
      <c r="PP36" s="10"/>
      <c r="PQ36" s="10"/>
      <c r="PR36" s="10"/>
      <c r="PS36" s="10"/>
      <c r="PT36" s="10"/>
      <c r="PU36" s="10"/>
      <c r="PV36" s="10"/>
      <c r="PW36" s="10"/>
      <c r="PX36" s="10"/>
      <c r="PY36" s="10"/>
      <c r="PZ36" s="10"/>
      <c r="QA36" s="10"/>
      <c r="QB36" s="10"/>
      <c r="QC36" s="10"/>
      <c r="QD36" s="10"/>
      <c r="QE36" s="10"/>
      <c r="QF36" s="10"/>
      <c r="QG36" s="10"/>
      <c r="QH36" s="10"/>
      <c r="QI36" s="10"/>
      <c r="QJ36" s="10"/>
      <c r="QK36" s="10"/>
      <c r="QL36" s="10"/>
      <c r="QM36" s="10"/>
      <c r="QN36" s="10"/>
      <c r="QO36" s="10"/>
      <c r="QP36" s="10"/>
      <c r="QQ36" s="10"/>
      <c r="QR36" s="10"/>
      <c r="QS36" s="10"/>
      <c r="QT36" s="10"/>
      <c r="QU36" s="10"/>
      <c r="QV36" s="10"/>
      <c r="QW36" s="10"/>
      <c r="QX36" s="10"/>
      <c r="QY36" s="10"/>
      <c r="QZ36" s="10"/>
      <c r="RA36" s="10"/>
      <c r="RB36" s="10"/>
      <c r="RC36" s="10"/>
      <c r="RD36" s="10"/>
      <c r="RE36" s="10"/>
      <c r="RF36" s="10"/>
      <c r="RG36" s="10"/>
      <c r="RH36" s="10"/>
      <c r="RI36" s="10"/>
      <c r="RJ36" s="10"/>
      <c r="RK36" s="10"/>
      <c r="RL36" s="10"/>
      <c r="RM36" s="10"/>
      <c r="RN36" s="10"/>
      <c r="RO36" s="10"/>
      <c r="RP36" s="10"/>
      <c r="RQ36" s="10"/>
      <c r="RR36" s="10"/>
      <c r="RS36" s="10"/>
      <c r="RT36" s="10"/>
      <c r="RU36" s="10"/>
      <c r="RV36" s="10"/>
      <c r="RW36" s="10"/>
      <c r="RX36" s="10"/>
      <c r="RY36" s="10"/>
      <c r="RZ36" s="10"/>
      <c r="SA36" s="10"/>
      <c r="SB36" s="10"/>
      <c r="SC36" s="10"/>
      <c r="SD36" s="10"/>
      <c r="SE36" s="10"/>
      <c r="SF36" s="10"/>
      <c r="SG36" s="10"/>
      <c r="SH36" s="10"/>
      <c r="SI36" s="10"/>
      <c r="SJ36" s="10"/>
      <c r="SK36" s="10"/>
      <c r="SL36" s="10"/>
      <c r="SM36" s="10"/>
      <c r="SN36" s="10"/>
      <c r="SO36" s="10"/>
      <c r="SP36" s="10"/>
      <c r="SQ36" s="10"/>
      <c r="SR36" s="10"/>
      <c r="SS36" s="10"/>
      <c r="ST36" s="10"/>
      <c r="SU36" s="10"/>
      <c r="SV36" s="10"/>
      <c r="SW36" s="10"/>
      <c r="SX36" s="10"/>
      <c r="SY36" s="10"/>
      <c r="SZ36" s="10"/>
      <c r="TA36" s="10"/>
      <c r="TB36" s="10"/>
      <c r="TC36" s="10"/>
      <c r="TD36" s="10"/>
      <c r="TE36" s="10"/>
      <c r="TF36" s="10"/>
      <c r="TG36" s="10"/>
      <c r="TH36" s="10"/>
      <c r="TI36" s="10"/>
      <c r="TJ36" s="10"/>
      <c r="TK36" s="10"/>
      <c r="TL36" s="10"/>
      <c r="TM36" s="10"/>
      <c r="TN36" s="10"/>
      <c r="TO36" s="10"/>
      <c r="TP36" s="10"/>
      <c r="TQ36" s="10"/>
      <c r="TR36" s="10"/>
      <c r="TS36" s="10"/>
      <c r="TT36" s="10"/>
      <c r="TU36" s="10"/>
      <c r="TV36" s="10"/>
      <c r="TW36" s="10"/>
      <c r="TX36" s="10"/>
      <c r="TY36" s="10"/>
      <c r="TZ36" s="10"/>
      <c r="UA36" s="10"/>
      <c r="UB36" s="10"/>
      <c r="UC36" s="10"/>
      <c r="UD36" s="10"/>
      <c r="UE36" s="10"/>
      <c r="UF36" s="10"/>
      <c r="UG36" s="10"/>
      <c r="UH36" s="10"/>
      <c r="UI36" s="10"/>
      <c r="UJ36" s="10"/>
      <c r="UK36" s="10"/>
      <c r="UL36" s="10"/>
      <c r="UM36" s="10"/>
      <c r="UN36" s="10"/>
      <c r="UO36" s="10"/>
      <c r="UP36" s="10"/>
      <c r="UQ36" s="10"/>
      <c r="UR36" s="10"/>
      <c r="US36" s="10"/>
      <c r="UT36" s="10"/>
      <c r="UU36" s="10"/>
      <c r="UV36" s="10"/>
      <c r="UW36" s="10"/>
      <c r="UX36" s="10"/>
      <c r="UY36" s="10"/>
      <c r="UZ36" s="10"/>
      <c r="VA36" s="10"/>
      <c r="VB36" s="10"/>
      <c r="VC36" s="10"/>
      <c r="VD36" s="10"/>
      <c r="VE36" s="10"/>
      <c r="VF36" s="10"/>
      <c r="VG36" s="10"/>
      <c r="VH36" s="10"/>
      <c r="VI36" s="10"/>
      <c r="VJ36" s="10"/>
      <c r="VK36" s="10"/>
      <c r="VL36" s="10"/>
      <c r="VM36" s="10"/>
      <c r="VN36" s="10"/>
      <c r="VO36" s="10"/>
      <c r="VP36" s="10"/>
      <c r="VQ36" s="10"/>
      <c r="VR36" s="10"/>
      <c r="VS36" s="10"/>
      <c r="VT36" s="10"/>
      <c r="VU36" s="10"/>
      <c r="VV36" s="10"/>
      <c r="VW36" s="10"/>
      <c r="VX36" s="10"/>
      <c r="VY36" s="10"/>
      <c r="VZ36" s="10"/>
      <c r="WA36" s="10"/>
      <c r="WB36" s="10"/>
      <c r="WC36" s="10"/>
      <c r="WD36" s="10"/>
      <c r="WE36" s="10"/>
      <c r="WF36" s="10"/>
      <c r="WG36" s="10"/>
      <c r="WH36" s="10"/>
      <c r="WI36" s="10"/>
      <c r="WJ36" s="10"/>
      <c r="WK36" s="10"/>
      <c r="WL36" s="10"/>
      <c r="WM36" s="10"/>
      <c r="WN36" s="10"/>
      <c r="WO36" s="10"/>
      <c r="WP36" s="10"/>
      <c r="WQ36" s="10"/>
      <c r="WR36" s="10"/>
      <c r="WS36" s="10"/>
      <c r="WT36" s="10"/>
      <c r="WU36" s="10"/>
      <c r="WV36" s="10"/>
      <c r="WW36" s="10"/>
      <c r="WX36" s="10"/>
      <c r="WY36" s="10"/>
      <c r="WZ36" s="10"/>
      <c r="XA36" s="10"/>
      <c r="XB36" s="10"/>
      <c r="XC36" s="10"/>
      <c r="XD36" s="10"/>
      <c r="XE36" s="10"/>
      <c r="XF36" s="10"/>
      <c r="XG36" s="10"/>
      <c r="XH36" s="10"/>
      <c r="XI36" s="10"/>
      <c r="XJ36" s="10"/>
      <c r="XK36" s="10"/>
      <c r="XL36" s="10"/>
      <c r="XM36" s="10"/>
      <c r="XN36" s="10"/>
      <c r="XO36" s="10"/>
      <c r="XP36" s="10"/>
      <c r="XQ36" s="10"/>
    </row>
    <row r="37" spans="1:641" s="11" customFormat="1" ht="40.5" customHeight="1" x14ac:dyDescent="0.25">
      <c r="A37" s="10"/>
      <c r="B37" s="114"/>
      <c r="C37" s="213"/>
      <c r="D37" s="183"/>
      <c r="E37" s="70"/>
      <c r="F37" s="70"/>
      <c r="G37" s="47" t="s">
        <v>18</v>
      </c>
      <c r="H37" s="214" t="s">
        <v>72</v>
      </c>
      <c r="I37" s="73" t="s">
        <v>19</v>
      </c>
      <c r="J37" s="158">
        <v>19289200</v>
      </c>
      <c r="K37" s="73" t="s">
        <v>20</v>
      </c>
      <c r="L37" s="159" t="s">
        <v>99</v>
      </c>
      <c r="M37" s="215"/>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10"/>
      <c r="NC37" s="10"/>
      <c r="ND37" s="10"/>
      <c r="NE37" s="10"/>
      <c r="NF37" s="10"/>
      <c r="NG37" s="10"/>
      <c r="NH37" s="10"/>
      <c r="NI37" s="10"/>
      <c r="NJ37" s="10"/>
      <c r="NK37" s="10"/>
      <c r="NL37" s="10"/>
      <c r="NM37" s="10"/>
      <c r="NN37" s="10"/>
      <c r="NO37" s="10"/>
      <c r="NP37" s="10"/>
      <c r="NQ37" s="10"/>
      <c r="NR37" s="10"/>
      <c r="NS37" s="10"/>
      <c r="NT37" s="10"/>
      <c r="NU37" s="10"/>
      <c r="NV37" s="10"/>
      <c r="NW37" s="10"/>
      <c r="NX37" s="10"/>
      <c r="NY37" s="10"/>
      <c r="NZ37" s="10"/>
      <c r="OA37" s="10"/>
      <c r="OB37" s="10"/>
      <c r="OC37" s="10"/>
      <c r="OD37" s="10"/>
      <c r="OE37" s="10"/>
      <c r="OF37" s="10"/>
      <c r="OG37" s="10"/>
      <c r="OH37" s="10"/>
      <c r="OI37" s="10"/>
      <c r="OJ37" s="10"/>
      <c r="OK37" s="10"/>
      <c r="OL37" s="10"/>
      <c r="OM37" s="10"/>
      <c r="ON37" s="10"/>
      <c r="OO37" s="10"/>
      <c r="OP37" s="10"/>
      <c r="OQ37" s="10"/>
      <c r="OR37" s="10"/>
      <c r="OS37" s="10"/>
      <c r="OT37" s="10"/>
      <c r="OU37" s="10"/>
      <c r="OV37" s="10"/>
      <c r="OW37" s="10"/>
      <c r="OX37" s="10"/>
      <c r="OY37" s="10"/>
      <c r="OZ37" s="10"/>
      <c r="PA37" s="10"/>
      <c r="PB37" s="10"/>
      <c r="PC37" s="10"/>
      <c r="PD37" s="10"/>
      <c r="PE37" s="10"/>
      <c r="PF37" s="10"/>
      <c r="PG37" s="10"/>
      <c r="PH37" s="10"/>
      <c r="PI37" s="10"/>
      <c r="PJ37" s="10"/>
      <c r="PK37" s="10"/>
      <c r="PL37" s="10"/>
      <c r="PM37" s="10"/>
      <c r="PN37" s="10"/>
      <c r="PO37" s="10"/>
      <c r="PP37" s="10"/>
      <c r="PQ37" s="10"/>
      <c r="PR37" s="10"/>
      <c r="PS37" s="10"/>
      <c r="PT37" s="10"/>
      <c r="PU37" s="10"/>
      <c r="PV37" s="10"/>
      <c r="PW37" s="10"/>
      <c r="PX37" s="10"/>
      <c r="PY37" s="10"/>
      <c r="PZ37" s="10"/>
      <c r="QA37" s="10"/>
      <c r="QB37" s="10"/>
      <c r="QC37" s="10"/>
      <c r="QD37" s="10"/>
      <c r="QE37" s="10"/>
      <c r="QF37" s="10"/>
      <c r="QG37" s="10"/>
      <c r="QH37" s="10"/>
      <c r="QI37" s="10"/>
      <c r="QJ37" s="10"/>
      <c r="QK37" s="10"/>
      <c r="QL37" s="10"/>
      <c r="QM37" s="10"/>
      <c r="QN37" s="10"/>
      <c r="QO37" s="10"/>
      <c r="QP37" s="10"/>
      <c r="QQ37" s="10"/>
      <c r="QR37" s="10"/>
      <c r="QS37" s="10"/>
      <c r="QT37" s="10"/>
      <c r="QU37" s="10"/>
      <c r="QV37" s="10"/>
      <c r="QW37" s="10"/>
      <c r="QX37" s="10"/>
      <c r="QY37" s="10"/>
      <c r="QZ37" s="10"/>
      <c r="RA37" s="10"/>
      <c r="RB37" s="10"/>
      <c r="RC37" s="10"/>
      <c r="RD37" s="10"/>
      <c r="RE37" s="10"/>
      <c r="RF37" s="10"/>
      <c r="RG37" s="10"/>
      <c r="RH37" s="10"/>
      <c r="RI37" s="10"/>
      <c r="RJ37" s="10"/>
      <c r="RK37" s="10"/>
      <c r="RL37" s="10"/>
      <c r="RM37" s="10"/>
      <c r="RN37" s="10"/>
      <c r="RO37" s="10"/>
      <c r="RP37" s="10"/>
      <c r="RQ37" s="10"/>
      <c r="RR37" s="10"/>
      <c r="RS37" s="10"/>
      <c r="RT37" s="10"/>
      <c r="RU37" s="10"/>
      <c r="RV37" s="10"/>
      <c r="RW37" s="10"/>
      <c r="RX37" s="10"/>
      <c r="RY37" s="10"/>
      <c r="RZ37" s="10"/>
      <c r="SA37" s="10"/>
      <c r="SB37" s="10"/>
      <c r="SC37" s="10"/>
      <c r="SD37" s="10"/>
      <c r="SE37" s="10"/>
      <c r="SF37" s="10"/>
      <c r="SG37" s="10"/>
      <c r="SH37" s="10"/>
      <c r="SI37" s="10"/>
      <c r="SJ37" s="10"/>
      <c r="SK37" s="10"/>
      <c r="SL37" s="10"/>
      <c r="SM37" s="10"/>
      <c r="SN37" s="10"/>
      <c r="SO37" s="10"/>
      <c r="SP37" s="10"/>
      <c r="SQ37" s="10"/>
      <c r="SR37" s="10"/>
      <c r="SS37" s="10"/>
      <c r="ST37" s="10"/>
      <c r="SU37" s="10"/>
      <c r="SV37" s="10"/>
      <c r="SW37" s="10"/>
      <c r="SX37" s="10"/>
      <c r="SY37" s="10"/>
      <c r="SZ37" s="10"/>
      <c r="TA37" s="10"/>
      <c r="TB37" s="10"/>
      <c r="TC37" s="10"/>
      <c r="TD37" s="10"/>
      <c r="TE37" s="10"/>
      <c r="TF37" s="10"/>
      <c r="TG37" s="10"/>
      <c r="TH37" s="10"/>
      <c r="TI37" s="10"/>
      <c r="TJ37" s="10"/>
      <c r="TK37" s="10"/>
      <c r="TL37" s="10"/>
      <c r="TM37" s="10"/>
      <c r="TN37" s="10"/>
      <c r="TO37" s="10"/>
      <c r="TP37" s="10"/>
      <c r="TQ37" s="10"/>
      <c r="TR37" s="10"/>
      <c r="TS37" s="10"/>
      <c r="TT37" s="10"/>
      <c r="TU37" s="10"/>
      <c r="TV37" s="10"/>
      <c r="TW37" s="10"/>
      <c r="TX37" s="10"/>
      <c r="TY37" s="10"/>
      <c r="TZ37" s="10"/>
      <c r="UA37" s="10"/>
      <c r="UB37" s="10"/>
      <c r="UC37" s="10"/>
      <c r="UD37" s="10"/>
      <c r="UE37" s="10"/>
      <c r="UF37" s="10"/>
      <c r="UG37" s="10"/>
      <c r="UH37" s="10"/>
      <c r="UI37" s="10"/>
      <c r="UJ37" s="10"/>
      <c r="UK37" s="10"/>
      <c r="UL37" s="10"/>
      <c r="UM37" s="10"/>
      <c r="UN37" s="10"/>
      <c r="UO37" s="10"/>
      <c r="UP37" s="10"/>
      <c r="UQ37" s="10"/>
      <c r="UR37" s="10"/>
      <c r="US37" s="10"/>
      <c r="UT37" s="10"/>
      <c r="UU37" s="10"/>
      <c r="UV37" s="10"/>
      <c r="UW37" s="10"/>
      <c r="UX37" s="10"/>
      <c r="UY37" s="10"/>
      <c r="UZ37" s="10"/>
      <c r="VA37" s="10"/>
      <c r="VB37" s="10"/>
      <c r="VC37" s="10"/>
      <c r="VD37" s="10"/>
      <c r="VE37" s="10"/>
      <c r="VF37" s="10"/>
      <c r="VG37" s="10"/>
      <c r="VH37" s="10"/>
      <c r="VI37" s="10"/>
      <c r="VJ37" s="10"/>
      <c r="VK37" s="10"/>
      <c r="VL37" s="10"/>
      <c r="VM37" s="10"/>
      <c r="VN37" s="10"/>
      <c r="VO37" s="10"/>
      <c r="VP37" s="10"/>
      <c r="VQ37" s="10"/>
      <c r="VR37" s="10"/>
      <c r="VS37" s="10"/>
      <c r="VT37" s="10"/>
      <c r="VU37" s="10"/>
      <c r="VV37" s="10"/>
      <c r="VW37" s="10"/>
      <c r="VX37" s="10"/>
      <c r="VY37" s="10"/>
      <c r="VZ37" s="10"/>
      <c r="WA37" s="10"/>
      <c r="WB37" s="10"/>
      <c r="WC37" s="10"/>
      <c r="WD37" s="10"/>
      <c r="WE37" s="10"/>
      <c r="WF37" s="10"/>
      <c r="WG37" s="10"/>
      <c r="WH37" s="10"/>
      <c r="WI37" s="10"/>
      <c r="WJ37" s="10"/>
      <c r="WK37" s="10"/>
      <c r="WL37" s="10"/>
      <c r="WM37" s="10"/>
      <c r="WN37" s="10"/>
      <c r="WO37" s="10"/>
      <c r="WP37" s="10"/>
      <c r="WQ37" s="10"/>
      <c r="WR37" s="10"/>
      <c r="WS37" s="10"/>
      <c r="WT37" s="10"/>
      <c r="WU37" s="10"/>
      <c r="WV37" s="10"/>
      <c r="WW37" s="10"/>
      <c r="WX37" s="10"/>
      <c r="WY37" s="10"/>
      <c r="WZ37" s="10"/>
      <c r="XA37" s="10"/>
      <c r="XB37" s="10"/>
      <c r="XC37" s="10"/>
      <c r="XD37" s="10"/>
      <c r="XE37" s="10"/>
      <c r="XF37" s="10"/>
      <c r="XG37" s="10"/>
      <c r="XH37" s="10"/>
      <c r="XI37" s="10"/>
      <c r="XJ37" s="10"/>
      <c r="XK37" s="10"/>
      <c r="XL37" s="10"/>
      <c r="XM37" s="10"/>
      <c r="XN37" s="10"/>
      <c r="XO37" s="10"/>
      <c r="XP37" s="10"/>
      <c r="XQ37" s="10"/>
    </row>
    <row r="38" spans="1:641" s="11" customFormat="1" x14ac:dyDescent="0.25">
      <c r="A38" s="10"/>
      <c r="B38" s="21"/>
      <c r="C38" s="17"/>
      <c r="D38" s="18"/>
      <c r="E38" s="19"/>
      <c r="F38" s="19"/>
      <c r="G38" s="23" t="s">
        <v>64</v>
      </c>
      <c r="H38" s="129">
        <v>9929290</v>
      </c>
      <c r="I38" s="20" t="s">
        <v>22</v>
      </c>
      <c r="J38" s="130">
        <v>44965</v>
      </c>
      <c r="K38" s="20" t="s">
        <v>52</v>
      </c>
      <c r="L38" s="29" t="s">
        <v>100</v>
      </c>
      <c r="M38" s="33"/>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10"/>
      <c r="KN38" s="10"/>
      <c r="KO38" s="10"/>
      <c r="KP38" s="10"/>
      <c r="KQ38" s="10"/>
      <c r="KR38" s="10"/>
      <c r="KS38" s="10"/>
      <c r="KT38" s="10"/>
      <c r="KU38" s="10"/>
      <c r="KV38" s="10"/>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10"/>
      <c r="MP38" s="10"/>
      <c r="MQ38" s="10"/>
      <c r="MR38" s="10"/>
      <c r="MS38" s="10"/>
      <c r="MT38" s="10"/>
      <c r="MU38" s="10"/>
      <c r="MV38" s="10"/>
      <c r="MW38" s="10"/>
      <c r="MX38" s="10"/>
      <c r="MY38" s="10"/>
      <c r="MZ38" s="10"/>
      <c r="NA38" s="10"/>
      <c r="NB38" s="10"/>
      <c r="NC38" s="10"/>
      <c r="ND38" s="10"/>
      <c r="NE38" s="10"/>
      <c r="NF38" s="10"/>
      <c r="NG38" s="10"/>
      <c r="NH38" s="10"/>
      <c r="NI38" s="10"/>
      <c r="NJ38" s="10"/>
      <c r="NK38" s="10"/>
      <c r="NL38" s="10"/>
      <c r="NM38" s="10"/>
      <c r="NN38" s="10"/>
      <c r="NO38" s="10"/>
      <c r="NP38" s="10"/>
      <c r="NQ38" s="10"/>
      <c r="NR38" s="10"/>
      <c r="NS38" s="10"/>
      <c r="NT38" s="10"/>
      <c r="NU38" s="10"/>
      <c r="NV38" s="10"/>
      <c r="NW38" s="10"/>
      <c r="NX38" s="10"/>
      <c r="NY38" s="10"/>
      <c r="NZ38" s="10"/>
      <c r="OA38" s="10"/>
      <c r="OB38" s="10"/>
      <c r="OC38" s="10"/>
      <c r="OD38" s="10"/>
      <c r="OE38" s="10"/>
      <c r="OF38" s="10"/>
      <c r="OG38" s="10"/>
      <c r="OH38" s="10"/>
      <c r="OI38" s="10"/>
      <c r="OJ38" s="10"/>
      <c r="OK38" s="10"/>
      <c r="OL38" s="10"/>
      <c r="OM38" s="10"/>
      <c r="ON38" s="10"/>
      <c r="OO38" s="10"/>
      <c r="OP38" s="10"/>
      <c r="OQ38" s="10"/>
      <c r="OR38" s="10"/>
      <c r="OS38" s="10"/>
      <c r="OT38" s="10"/>
      <c r="OU38" s="10"/>
      <c r="OV38" s="10"/>
      <c r="OW38" s="10"/>
      <c r="OX38" s="10"/>
      <c r="OY38" s="10"/>
      <c r="OZ38" s="10"/>
      <c r="PA38" s="10"/>
      <c r="PB38" s="10"/>
      <c r="PC38" s="10"/>
      <c r="PD38" s="10"/>
      <c r="PE38" s="10"/>
      <c r="PF38" s="10"/>
      <c r="PG38" s="10"/>
      <c r="PH38" s="10"/>
      <c r="PI38" s="10"/>
      <c r="PJ38" s="10"/>
      <c r="PK38" s="10"/>
      <c r="PL38" s="10"/>
      <c r="PM38" s="10"/>
      <c r="PN38" s="10"/>
      <c r="PO38" s="10"/>
      <c r="PP38" s="10"/>
      <c r="PQ38" s="10"/>
      <c r="PR38" s="10"/>
      <c r="PS38" s="10"/>
      <c r="PT38" s="10"/>
      <c r="PU38" s="10"/>
      <c r="PV38" s="10"/>
      <c r="PW38" s="10"/>
      <c r="PX38" s="10"/>
      <c r="PY38" s="10"/>
      <c r="PZ38" s="10"/>
      <c r="QA38" s="10"/>
      <c r="QB38" s="10"/>
      <c r="QC38" s="10"/>
      <c r="QD38" s="10"/>
      <c r="QE38" s="10"/>
      <c r="QF38" s="10"/>
      <c r="QG38" s="10"/>
      <c r="QH38" s="10"/>
      <c r="QI38" s="10"/>
      <c r="QJ38" s="10"/>
      <c r="QK38" s="10"/>
      <c r="QL38" s="10"/>
      <c r="QM38" s="10"/>
      <c r="QN38" s="10"/>
      <c r="QO38" s="10"/>
      <c r="QP38" s="10"/>
      <c r="QQ38" s="10"/>
      <c r="QR38" s="10"/>
      <c r="QS38" s="10"/>
      <c r="QT38" s="10"/>
      <c r="QU38" s="10"/>
      <c r="QV38" s="10"/>
      <c r="QW38" s="10"/>
      <c r="QX38" s="10"/>
      <c r="QY38" s="10"/>
      <c r="QZ38" s="10"/>
      <c r="RA38" s="10"/>
      <c r="RB38" s="10"/>
      <c r="RC38" s="10"/>
      <c r="RD38" s="10"/>
      <c r="RE38" s="10"/>
      <c r="RF38" s="10"/>
      <c r="RG38" s="10"/>
      <c r="RH38" s="10"/>
      <c r="RI38" s="10"/>
      <c r="RJ38" s="10"/>
      <c r="RK38" s="10"/>
      <c r="RL38" s="10"/>
      <c r="RM38" s="10"/>
      <c r="RN38" s="10"/>
      <c r="RO38" s="10"/>
      <c r="RP38" s="10"/>
      <c r="RQ38" s="10"/>
      <c r="RR38" s="10"/>
      <c r="RS38" s="10"/>
      <c r="RT38" s="10"/>
      <c r="RU38" s="10"/>
      <c r="RV38" s="10"/>
      <c r="RW38" s="10"/>
      <c r="RX38" s="10"/>
      <c r="RY38" s="10"/>
      <c r="RZ38" s="10"/>
      <c r="SA38" s="10"/>
      <c r="SB38" s="10"/>
      <c r="SC38" s="10"/>
      <c r="SD38" s="10"/>
      <c r="SE38" s="10"/>
      <c r="SF38" s="10"/>
      <c r="SG38" s="10"/>
      <c r="SH38" s="10"/>
      <c r="SI38" s="10"/>
      <c r="SJ38" s="10"/>
      <c r="SK38" s="10"/>
      <c r="SL38" s="10"/>
      <c r="SM38" s="10"/>
      <c r="SN38" s="10"/>
      <c r="SO38" s="10"/>
      <c r="SP38" s="10"/>
      <c r="SQ38" s="10"/>
      <c r="SR38" s="10"/>
      <c r="SS38" s="10"/>
      <c r="ST38" s="10"/>
      <c r="SU38" s="10"/>
      <c r="SV38" s="10"/>
      <c r="SW38" s="10"/>
      <c r="SX38" s="10"/>
      <c r="SY38" s="10"/>
      <c r="SZ38" s="10"/>
      <c r="TA38" s="10"/>
      <c r="TB38" s="10"/>
      <c r="TC38" s="10"/>
      <c r="TD38" s="10"/>
      <c r="TE38" s="10"/>
      <c r="TF38" s="10"/>
      <c r="TG38" s="10"/>
      <c r="TH38" s="10"/>
      <c r="TI38" s="10"/>
      <c r="TJ38" s="10"/>
      <c r="TK38" s="10"/>
      <c r="TL38" s="10"/>
      <c r="TM38" s="10"/>
      <c r="TN38" s="10"/>
      <c r="TO38" s="10"/>
      <c r="TP38" s="10"/>
      <c r="TQ38" s="10"/>
      <c r="TR38" s="10"/>
      <c r="TS38" s="10"/>
      <c r="TT38" s="10"/>
      <c r="TU38" s="10"/>
      <c r="TV38" s="10"/>
      <c r="TW38" s="10"/>
      <c r="TX38" s="10"/>
      <c r="TY38" s="10"/>
      <c r="TZ38" s="10"/>
      <c r="UA38" s="10"/>
      <c r="UB38" s="10"/>
      <c r="UC38" s="10"/>
      <c r="UD38" s="10"/>
      <c r="UE38" s="10"/>
      <c r="UF38" s="10"/>
      <c r="UG38" s="10"/>
      <c r="UH38" s="10"/>
      <c r="UI38" s="10"/>
      <c r="UJ38" s="10"/>
      <c r="UK38" s="10"/>
      <c r="UL38" s="10"/>
      <c r="UM38" s="10"/>
      <c r="UN38" s="10"/>
      <c r="UO38" s="10"/>
      <c r="UP38" s="10"/>
      <c r="UQ38" s="10"/>
      <c r="UR38" s="10"/>
      <c r="US38" s="10"/>
      <c r="UT38" s="10"/>
      <c r="UU38" s="10"/>
      <c r="UV38" s="10"/>
      <c r="UW38" s="10"/>
      <c r="UX38" s="10"/>
      <c r="UY38" s="10"/>
      <c r="UZ38" s="10"/>
      <c r="VA38" s="10"/>
      <c r="VB38" s="10"/>
      <c r="VC38" s="10"/>
      <c r="VD38" s="10"/>
      <c r="VE38" s="10"/>
      <c r="VF38" s="10"/>
      <c r="VG38" s="10"/>
      <c r="VH38" s="10"/>
      <c r="VI38" s="10"/>
      <c r="VJ38" s="10"/>
      <c r="VK38" s="10"/>
      <c r="VL38" s="10"/>
      <c r="VM38" s="10"/>
      <c r="VN38" s="10"/>
      <c r="VO38" s="10"/>
      <c r="VP38" s="10"/>
      <c r="VQ38" s="10"/>
      <c r="VR38" s="10"/>
      <c r="VS38" s="10"/>
      <c r="VT38" s="10"/>
      <c r="VU38" s="10"/>
      <c r="VV38" s="10"/>
      <c r="VW38" s="10"/>
      <c r="VX38" s="10"/>
      <c r="VY38" s="10"/>
      <c r="VZ38" s="10"/>
      <c r="WA38" s="10"/>
      <c r="WB38" s="10"/>
      <c r="WC38" s="10"/>
      <c r="WD38" s="10"/>
      <c r="WE38" s="10"/>
      <c r="WF38" s="10"/>
      <c r="WG38" s="10"/>
      <c r="WH38" s="10"/>
      <c r="WI38" s="10"/>
      <c r="WJ38" s="10"/>
      <c r="WK38" s="10"/>
      <c r="WL38" s="10"/>
      <c r="WM38" s="10"/>
      <c r="WN38" s="10"/>
      <c r="WO38" s="10"/>
      <c r="WP38" s="10"/>
      <c r="WQ38" s="10"/>
      <c r="WR38" s="10"/>
      <c r="WS38" s="10"/>
      <c r="WT38" s="10"/>
      <c r="WU38" s="10"/>
      <c r="WV38" s="10"/>
      <c r="WW38" s="10"/>
      <c r="WX38" s="10"/>
      <c r="WY38" s="10"/>
      <c r="WZ38" s="10"/>
      <c r="XA38" s="10"/>
      <c r="XB38" s="10"/>
      <c r="XC38" s="10"/>
      <c r="XD38" s="10"/>
      <c r="XE38" s="10"/>
      <c r="XF38" s="10"/>
      <c r="XG38" s="10"/>
      <c r="XH38" s="10"/>
      <c r="XI38" s="10"/>
      <c r="XJ38" s="10"/>
      <c r="XK38" s="10"/>
      <c r="XL38" s="10"/>
      <c r="XM38" s="10"/>
      <c r="XN38" s="10"/>
      <c r="XO38" s="10"/>
      <c r="XP38" s="10"/>
      <c r="XQ38" s="10"/>
    </row>
    <row r="39" spans="1:641" s="11" customFormat="1" ht="131.25" customHeight="1" thickBot="1" x14ac:dyDescent="0.3">
      <c r="A39" s="10"/>
      <c r="B39" s="117" t="s">
        <v>16</v>
      </c>
      <c r="C39" s="186">
        <f>+D39</f>
        <v>7495</v>
      </c>
      <c r="D39" s="186">
        <v>7495</v>
      </c>
      <c r="E39" s="91">
        <v>1</v>
      </c>
      <c r="F39" s="92" t="s">
        <v>17</v>
      </c>
      <c r="G39" s="92"/>
      <c r="H39" s="187"/>
      <c r="I39" s="188"/>
      <c r="J39" s="216" t="s">
        <v>24</v>
      </c>
      <c r="K39" s="217">
        <v>44967</v>
      </c>
      <c r="L39" s="218" t="s">
        <v>187</v>
      </c>
      <c r="M39" s="219" t="s">
        <v>186</v>
      </c>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10"/>
      <c r="KN39" s="10"/>
      <c r="KO39" s="10"/>
      <c r="KP39" s="10"/>
      <c r="KQ39" s="10"/>
      <c r="KR39" s="10"/>
      <c r="KS39" s="10"/>
      <c r="KT39" s="10"/>
      <c r="KU39" s="10"/>
      <c r="KV39" s="10"/>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10"/>
      <c r="MP39" s="10"/>
      <c r="MQ39" s="10"/>
      <c r="MR39" s="10"/>
      <c r="MS39" s="10"/>
      <c r="MT39" s="10"/>
      <c r="MU39" s="10"/>
      <c r="MV39" s="10"/>
      <c r="MW39" s="10"/>
      <c r="MX39" s="10"/>
      <c r="MY39" s="10"/>
      <c r="MZ39" s="10"/>
      <c r="NA39" s="10"/>
      <c r="NB39" s="10"/>
      <c r="NC39" s="10"/>
      <c r="ND39" s="10"/>
      <c r="NE39" s="10"/>
      <c r="NF39" s="10"/>
      <c r="NG39" s="10"/>
      <c r="NH39" s="10"/>
      <c r="NI39" s="10"/>
      <c r="NJ39" s="10"/>
      <c r="NK39" s="10"/>
      <c r="NL39" s="10"/>
      <c r="NM39" s="10"/>
      <c r="NN39" s="10"/>
      <c r="NO39" s="10"/>
      <c r="NP39" s="10"/>
      <c r="NQ39" s="10"/>
      <c r="NR39" s="10"/>
      <c r="NS39" s="10"/>
      <c r="NT39" s="10"/>
      <c r="NU39" s="10"/>
      <c r="NV39" s="10"/>
      <c r="NW39" s="10"/>
      <c r="NX39" s="10"/>
      <c r="NY39" s="10"/>
      <c r="NZ39" s="10"/>
      <c r="OA39" s="10"/>
      <c r="OB39" s="10"/>
      <c r="OC39" s="10"/>
      <c r="OD39" s="10"/>
      <c r="OE39" s="10"/>
      <c r="OF39" s="10"/>
      <c r="OG39" s="10"/>
      <c r="OH39" s="10"/>
      <c r="OI39" s="10"/>
      <c r="OJ39" s="10"/>
      <c r="OK39" s="10"/>
      <c r="OL39" s="10"/>
      <c r="OM39" s="10"/>
      <c r="ON39" s="10"/>
      <c r="OO39" s="10"/>
      <c r="OP39" s="10"/>
      <c r="OQ39" s="10"/>
      <c r="OR39" s="10"/>
      <c r="OS39" s="10"/>
      <c r="OT39" s="10"/>
      <c r="OU39" s="10"/>
      <c r="OV39" s="10"/>
      <c r="OW39" s="10"/>
      <c r="OX39" s="10"/>
      <c r="OY39" s="10"/>
      <c r="OZ39" s="10"/>
      <c r="PA39" s="10"/>
      <c r="PB39" s="10"/>
      <c r="PC39" s="10"/>
      <c r="PD39" s="10"/>
      <c r="PE39" s="10"/>
      <c r="PF39" s="10"/>
      <c r="PG39" s="10"/>
      <c r="PH39" s="10"/>
      <c r="PI39" s="10"/>
      <c r="PJ39" s="10"/>
      <c r="PK39" s="10"/>
      <c r="PL39" s="10"/>
      <c r="PM39" s="10"/>
      <c r="PN39" s="10"/>
      <c r="PO39" s="10"/>
      <c r="PP39" s="10"/>
      <c r="PQ39" s="10"/>
      <c r="PR39" s="10"/>
      <c r="PS39" s="10"/>
      <c r="PT39" s="10"/>
      <c r="PU39" s="10"/>
      <c r="PV39" s="10"/>
      <c r="PW39" s="10"/>
      <c r="PX39" s="10"/>
      <c r="PY39" s="10"/>
      <c r="PZ39" s="10"/>
      <c r="QA39" s="10"/>
      <c r="QB39" s="10"/>
      <c r="QC39" s="10"/>
      <c r="QD39" s="10"/>
      <c r="QE39" s="10"/>
      <c r="QF39" s="10"/>
      <c r="QG39" s="10"/>
      <c r="QH39" s="10"/>
      <c r="QI39" s="10"/>
      <c r="QJ39" s="10"/>
      <c r="QK39" s="10"/>
      <c r="QL39" s="10"/>
      <c r="QM39" s="10"/>
      <c r="QN39" s="10"/>
      <c r="QO39" s="10"/>
      <c r="QP39" s="10"/>
      <c r="QQ39" s="10"/>
      <c r="QR39" s="10"/>
      <c r="QS39" s="10"/>
      <c r="QT39" s="10"/>
      <c r="QU39" s="10"/>
      <c r="QV39" s="10"/>
      <c r="QW39" s="10"/>
      <c r="QX39" s="10"/>
      <c r="QY39" s="10"/>
      <c r="QZ39" s="10"/>
      <c r="RA39" s="10"/>
      <c r="RB39" s="10"/>
      <c r="RC39" s="10"/>
      <c r="RD39" s="10"/>
      <c r="RE39" s="10"/>
      <c r="RF39" s="10"/>
      <c r="RG39" s="10"/>
      <c r="RH39" s="10"/>
      <c r="RI39" s="10"/>
      <c r="RJ39" s="10"/>
      <c r="RK39" s="10"/>
      <c r="RL39" s="10"/>
      <c r="RM39" s="10"/>
      <c r="RN39" s="10"/>
      <c r="RO39" s="10"/>
      <c r="RP39" s="10"/>
      <c r="RQ39" s="10"/>
      <c r="RR39" s="10"/>
      <c r="RS39" s="10"/>
      <c r="RT39" s="10"/>
      <c r="RU39" s="10"/>
      <c r="RV39" s="10"/>
      <c r="RW39" s="10"/>
      <c r="RX39" s="10"/>
      <c r="RY39" s="10"/>
      <c r="RZ39" s="10"/>
      <c r="SA39" s="10"/>
      <c r="SB39" s="10"/>
      <c r="SC39" s="10"/>
      <c r="SD39" s="10"/>
      <c r="SE39" s="10"/>
      <c r="SF39" s="10"/>
      <c r="SG39" s="10"/>
      <c r="SH39" s="10"/>
      <c r="SI39" s="10"/>
      <c r="SJ39" s="10"/>
      <c r="SK39" s="10"/>
      <c r="SL39" s="10"/>
      <c r="SM39" s="10"/>
      <c r="SN39" s="10"/>
      <c r="SO39" s="10"/>
      <c r="SP39" s="10"/>
      <c r="SQ39" s="10"/>
      <c r="SR39" s="10"/>
      <c r="SS39" s="10"/>
      <c r="ST39" s="10"/>
      <c r="SU39" s="10"/>
      <c r="SV39" s="10"/>
      <c r="SW39" s="10"/>
      <c r="SX39" s="10"/>
      <c r="SY39" s="10"/>
      <c r="SZ39" s="10"/>
      <c r="TA39" s="10"/>
      <c r="TB39" s="10"/>
      <c r="TC39" s="10"/>
      <c r="TD39" s="10"/>
      <c r="TE39" s="10"/>
      <c r="TF39" s="10"/>
      <c r="TG39" s="10"/>
      <c r="TH39" s="10"/>
      <c r="TI39" s="10"/>
      <c r="TJ39" s="10"/>
      <c r="TK39" s="10"/>
      <c r="TL39" s="10"/>
      <c r="TM39" s="10"/>
      <c r="TN39" s="10"/>
      <c r="TO39" s="10"/>
      <c r="TP39" s="10"/>
      <c r="TQ39" s="10"/>
      <c r="TR39" s="10"/>
      <c r="TS39" s="10"/>
      <c r="TT39" s="10"/>
      <c r="TU39" s="10"/>
      <c r="TV39" s="10"/>
      <c r="TW39" s="10"/>
      <c r="TX39" s="10"/>
      <c r="TY39" s="10"/>
      <c r="TZ39" s="10"/>
      <c r="UA39" s="10"/>
      <c r="UB39" s="10"/>
      <c r="UC39" s="10"/>
      <c r="UD39" s="10"/>
      <c r="UE39" s="10"/>
      <c r="UF39" s="10"/>
      <c r="UG39" s="10"/>
      <c r="UH39" s="10"/>
      <c r="UI39" s="10"/>
      <c r="UJ39" s="10"/>
      <c r="UK39" s="10"/>
      <c r="UL39" s="10"/>
      <c r="UM39" s="10"/>
      <c r="UN39" s="10"/>
      <c r="UO39" s="10"/>
      <c r="UP39" s="10"/>
      <c r="UQ39" s="10"/>
      <c r="UR39" s="10"/>
      <c r="US39" s="10"/>
      <c r="UT39" s="10"/>
      <c r="UU39" s="10"/>
      <c r="UV39" s="10"/>
      <c r="UW39" s="10"/>
      <c r="UX39" s="10"/>
      <c r="UY39" s="10"/>
      <c r="UZ39" s="10"/>
      <c r="VA39" s="10"/>
      <c r="VB39" s="10"/>
      <c r="VC39" s="10"/>
      <c r="VD39" s="10"/>
      <c r="VE39" s="10"/>
      <c r="VF39" s="10"/>
      <c r="VG39" s="10"/>
      <c r="VH39" s="10"/>
      <c r="VI39" s="10"/>
      <c r="VJ39" s="10"/>
      <c r="VK39" s="10"/>
      <c r="VL39" s="10"/>
      <c r="VM39" s="10"/>
      <c r="VN39" s="10"/>
      <c r="VO39" s="10"/>
      <c r="VP39" s="10"/>
      <c r="VQ39" s="10"/>
      <c r="VR39" s="10"/>
      <c r="VS39" s="10"/>
      <c r="VT39" s="10"/>
      <c r="VU39" s="10"/>
      <c r="VV39" s="10"/>
      <c r="VW39" s="10"/>
      <c r="VX39" s="10"/>
      <c r="VY39" s="10"/>
      <c r="VZ39" s="10"/>
      <c r="WA39" s="10"/>
      <c r="WB39" s="10"/>
      <c r="WC39" s="10"/>
      <c r="WD39" s="10"/>
      <c r="WE39" s="10"/>
      <c r="WF39" s="10"/>
      <c r="WG39" s="10"/>
      <c r="WH39" s="10"/>
      <c r="WI39" s="10"/>
      <c r="WJ39" s="10"/>
      <c r="WK39" s="10"/>
      <c r="WL39" s="10"/>
      <c r="WM39" s="10"/>
      <c r="WN39" s="10"/>
      <c r="WO39" s="10"/>
      <c r="WP39" s="10"/>
      <c r="WQ39" s="10"/>
      <c r="WR39" s="10"/>
      <c r="WS39" s="10"/>
      <c r="WT39" s="10"/>
      <c r="WU39" s="10"/>
      <c r="WV39" s="10"/>
      <c r="WW39" s="10"/>
      <c r="WX39" s="10"/>
      <c r="WY39" s="10"/>
      <c r="WZ39" s="10"/>
      <c r="XA39" s="10"/>
      <c r="XB39" s="10"/>
      <c r="XC39" s="10"/>
      <c r="XD39" s="10"/>
      <c r="XE39" s="10"/>
      <c r="XF39" s="10"/>
      <c r="XG39" s="10"/>
      <c r="XH39" s="10"/>
      <c r="XI39" s="10"/>
      <c r="XJ39" s="10"/>
      <c r="XK39" s="10"/>
      <c r="XL39" s="10"/>
      <c r="XM39" s="10"/>
      <c r="XN39" s="10"/>
      <c r="XO39" s="10"/>
      <c r="XP39" s="10"/>
      <c r="XQ39" s="10"/>
    </row>
    <row r="40" spans="1:641" s="11" customFormat="1" ht="36.75" customHeight="1" x14ac:dyDescent="0.25">
      <c r="A40" s="10"/>
      <c r="B40" s="222"/>
      <c r="C40" s="223"/>
      <c r="D40" s="183"/>
      <c r="E40" s="224"/>
      <c r="F40" s="224"/>
      <c r="G40" s="47" t="s">
        <v>18</v>
      </c>
      <c r="H40" s="214" t="s">
        <v>72</v>
      </c>
      <c r="I40" s="73" t="s">
        <v>19</v>
      </c>
      <c r="J40" s="225">
        <v>19082150</v>
      </c>
      <c r="K40" s="73" t="s">
        <v>20</v>
      </c>
      <c r="L40" s="159" t="s">
        <v>101</v>
      </c>
      <c r="M40" s="215"/>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10"/>
      <c r="NC40" s="10"/>
      <c r="ND40" s="10"/>
      <c r="NE40" s="10"/>
      <c r="NF40" s="10"/>
      <c r="NG40" s="10"/>
      <c r="NH40" s="10"/>
      <c r="NI40" s="10"/>
      <c r="NJ40" s="10"/>
      <c r="NK40" s="10"/>
      <c r="NL40" s="10"/>
      <c r="NM40" s="10"/>
      <c r="NN40" s="10"/>
      <c r="NO40" s="10"/>
      <c r="NP40" s="10"/>
      <c r="NQ40" s="10"/>
      <c r="NR40" s="10"/>
      <c r="NS40" s="10"/>
      <c r="NT40" s="10"/>
      <c r="NU40" s="10"/>
      <c r="NV40" s="10"/>
      <c r="NW40" s="10"/>
      <c r="NX40" s="10"/>
      <c r="NY40" s="10"/>
      <c r="NZ40" s="10"/>
      <c r="OA40" s="10"/>
      <c r="OB40" s="10"/>
      <c r="OC40" s="10"/>
      <c r="OD40" s="10"/>
      <c r="OE40" s="10"/>
      <c r="OF40" s="10"/>
      <c r="OG40" s="10"/>
      <c r="OH40" s="10"/>
      <c r="OI40" s="10"/>
      <c r="OJ40" s="10"/>
      <c r="OK40" s="10"/>
      <c r="OL40" s="10"/>
      <c r="OM40" s="10"/>
      <c r="ON40" s="10"/>
      <c r="OO40" s="10"/>
      <c r="OP40" s="10"/>
      <c r="OQ40" s="10"/>
      <c r="OR40" s="10"/>
      <c r="OS40" s="10"/>
      <c r="OT40" s="10"/>
      <c r="OU40" s="10"/>
      <c r="OV40" s="10"/>
      <c r="OW40" s="10"/>
      <c r="OX40" s="10"/>
      <c r="OY40" s="10"/>
      <c r="OZ40" s="10"/>
      <c r="PA40" s="10"/>
      <c r="PB40" s="10"/>
      <c r="PC40" s="10"/>
      <c r="PD40" s="10"/>
      <c r="PE40" s="10"/>
      <c r="PF40" s="10"/>
      <c r="PG40" s="10"/>
      <c r="PH40" s="10"/>
      <c r="PI40" s="10"/>
      <c r="PJ40" s="10"/>
      <c r="PK40" s="10"/>
      <c r="PL40" s="10"/>
      <c r="PM40" s="10"/>
      <c r="PN40" s="10"/>
      <c r="PO40" s="10"/>
      <c r="PP40" s="10"/>
      <c r="PQ40" s="10"/>
      <c r="PR40" s="10"/>
      <c r="PS40" s="10"/>
      <c r="PT40" s="10"/>
      <c r="PU40" s="10"/>
      <c r="PV40" s="10"/>
      <c r="PW40" s="10"/>
      <c r="PX40" s="10"/>
      <c r="PY40" s="10"/>
      <c r="PZ40" s="10"/>
      <c r="QA40" s="10"/>
      <c r="QB40" s="10"/>
      <c r="QC40" s="10"/>
      <c r="QD40" s="10"/>
      <c r="QE40" s="10"/>
      <c r="QF40" s="10"/>
      <c r="QG40" s="10"/>
      <c r="QH40" s="10"/>
      <c r="QI40" s="10"/>
      <c r="QJ40" s="10"/>
      <c r="QK40" s="10"/>
      <c r="QL40" s="10"/>
      <c r="QM40" s="10"/>
      <c r="QN40" s="10"/>
      <c r="QO40" s="10"/>
      <c r="QP40" s="10"/>
      <c r="QQ40" s="10"/>
      <c r="QR40" s="10"/>
      <c r="QS40" s="10"/>
      <c r="QT40" s="10"/>
      <c r="QU40" s="10"/>
      <c r="QV40" s="10"/>
      <c r="QW40" s="10"/>
      <c r="QX40" s="10"/>
      <c r="QY40" s="10"/>
      <c r="QZ40" s="10"/>
      <c r="RA40" s="10"/>
      <c r="RB40" s="10"/>
      <c r="RC40" s="10"/>
      <c r="RD40" s="10"/>
      <c r="RE40" s="10"/>
      <c r="RF40" s="10"/>
      <c r="RG40" s="10"/>
      <c r="RH40" s="10"/>
      <c r="RI40" s="10"/>
      <c r="RJ40" s="10"/>
      <c r="RK40" s="10"/>
      <c r="RL40" s="10"/>
      <c r="RM40" s="10"/>
      <c r="RN40" s="10"/>
      <c r="RO40" s="10"/>
      <c r="RP40" s="10"/>
      <c r="RQ40" s="10"/>
      <c r="RR40" s="10"/>
      <c r="RS40" s="10"/>
      <c r="RT40" s="10"/>
      <c r="RU40" s="10"/>
      <c r="RV40" s="10"/>
      <c r="RW40" s="10"/>
      <c r="RX40" s="10"/>
      <c r="RY40" s="10"/>
      <c r="RZ40" s="10"/>
      <c r="SA40" s="10"/>
      <c r="SB40" s="10"/>
      <c r="SC40" s="10"/>
      <c r="SD40" s="10"/>
      <c r="SE40" s="10"/>
      <c r="SF40" s="10"/>
      <c r="SG40" s="10"/>
      <c r="SH40" s="10"/>
      <c r="SI40" s="10"/>
      <c r="SJ40" s="10"/>
      <c r="SK40" s="10"/>
      <c r="SL40" s="10"/>
      <c r="SM40" s="10"/>
      <c r="SN40" s="10"/>
      <c r="SO40" s="10"/>
      <c r="SP40" s="10"/>
      <c r="SQ40" s="10"/>
      <c r="SR40" s="10"/>
      <c r="SS40" s="10"/>
      <c r="ST40" s="10"/>
      <c r="SU40" s="10"/>
      <c r="SV40" s="10"/>
      <c r="SW40" s="10"/>
      <c r="SX40" s="10"/>
      <c r="SY40" s="10"/>
      <c r="SZ40" s="10"/>
      <c r="TA40" s="10"/>
      <c r="TB40" s="10"/>
      <c r="TC40" s="10"/>
      <c r="TD40" s="10"/>
      <c r="TE40" s="10"/>
      <c r="TF40" s="10"/>
      <c r="TG40" s="10"/>
      <c r="TH40" s="10"/>
      <c r="TI40" s="10"/>
      <c r="TJ40" s="10"/>
      <c r="TK40" s="10"/>
      <c r="TL40" s="10"/>
      <c r="TM40" s="10"/>
      <c r="TN40" s="10"/>
      <c r="TO40" s="10"/>
      <c r="TP40" s="10"/>
      <c r="TQ40" s="10"/>
      <c r="TR40" s="10"/>
      <c r="TS40" s="10"/>
      <c r="TT40" s="10"/>
      <c r="TU40" s="10"/>
      <c r="TV40" s="10"/>
      <c r="TW40" s="10"/>
      <c r="TX40" s="10"/>
      <c r="TY40" s="10"/>
      <c r="TZ40" s="10"/>
      <c r="UA40" s="10"/>
      <c r="UB40" s="10"/>
      <c r="UC40" s="10"/>
      <c r="UD40" s="10"/>
      <c r="UE40" s="10"/>
      <c r="UF40" s="10"/>
      <c r="UG40" s="10"/>
      <c r="UH40" s="10"/>
      <c r="UI40" s="10"/>
      <c r="UJ40" s="10"/>
      <c r="UK40" s="10"/>
      <c r="UL40" s="10"/>
      <c r="UM40" s="10"/>
      <c r="UN40" s="10"/>
      <c r="UO40" s="10"/>
      <c r="UP40" s="10"/>
      <c r="UQ40" s="10"/>
      <c r="UR40" s="10"/>
      <c r="US40" s="10"/>
      <c r="UT40" s="10"/>
      <c r="UU40" s="10"/>
      <c r="UV40" s="10"/>
      <c r="UW40" s="10"/>
      <c r="UX40" s="10"/>
      <c r="UY40" s="10"/>
      <c r="UZ40" s="10"/>
      <c r="VA40" s="10"/>
      <c r="VB40" s="10"/>
      <c r="VC40" s="10"/>
      <c r="VD40" s="10"/>
      <c r="VE40" s="10"/>
      <c r="VF40" s="10"/>
      <c r="VG40" s="10"/>
      <c r="VH40" s="10"/>
      <c r="VI40" s="10"/>
      <c r="VJ40" s="10"/>
      <c r="VK40" s="10"/>
      <c r="VL40" s="10"/>
      <c r="VM40" s="10"/>
      <c r="VN40" s="10"/>
      <c r="VO40" s="10"/>
      <c r="VP40" s="10"/>
      <c r="VQ40" s="10"/>
      <c r="VR40" s="10"/>
      <c r="VS40" s="10"/>
      <c r="VT40" s="10"/>
      <c r="VU40" s="10"/>
      <c r="VV40" s="10"/>
      <c r="VW40" s="10"/>
      <c r="VX40" s="10"/>
      <c r="VY40" s="10"/>
      <c r="VZ40" s="10"/>
      <c r="WA40" s="10"/>
      <c r="WB40" s="10"/>
      <c r="WC40" s="10"/>
      <c r="WD40" s="10"/>
      <c r="WE40" s="10"/>
      <c r="WF40" s="10"/>
      <c r="WG40" s="10"/>
      <c r="WH40" s="10"/>
      <c r="WI40" s="10"/>
      <c r="WJ40" s="10"/>
      <c r="WK40" s="10"/>
      <c r="WL40" s="10"/>
      <c r="WM40" s="10"/>
      <c r="WN40" s="10"/>
      <c r="WO40" s="10"/>
      <c r="WP40" s="10"/>
      <c r="WQ40" s="10"/>
      <c r="WR40" s="10"/>
      <c r="WS40" s="10"/>
      <c r="WT40" s="10"/>
      <c r="WU40" s="10"/>
      <c r="WV40" s="10"/>
      <c r="WW40" s="10"/>
      <c r="WX40" s="10"/>
      <c r="WY40" s="10"/>
      <c r="WZ40" s="10"/>
      <c r="XA40" s="10"/>
      <c r="XB40" s="10"/>
      <c r="XC40" s="10"/>
      <c r="XD40" s="10"/>
      <c r="XE40" s="10"/>
      <c r="XF40" s="10"/>
      <c r="XG40" s="10"/>
      <c r="XH40" s="10"/>
      <c r="XI40" s="10"/>
      <c r="XJ40" s="10"/>
      <c r="XK40" s="10"/>
      <c r="XL40" s="10"/>
      <c r="XM40" s="10"/>
      <c r="XN40" s="10"/>
      <c r="XO40" s="10"/>
      <c r="XP40" s="10"/>
      <c r="XQ40" s="10"/>
    </row>
    <row r="41" spans="1:641" s="11" customFormat="1" ht="34.5" customHeight="1" x14ac:dyDescent="0.25">
      <c r="A41" s="10"/>
      <c r="B41" s="316" t="s">
        <v>16</v>
      </c>
      <c r="C41" s="126"/>
      <c r="D41" s="50"/>
      <c r="E41" s="319">
        <v>1</v>
      </c>
      <c r="F41" s="127"/>
      <c r="G41" s="128" t="s">
        <v>64</v>
      </c>
      <c r="H41" s="129">
        <v>9929290</v>
      </c>
      <c r="I41" s="20" t="s">
        <v>22</v>
      </c>
      <c r="J41" s="130"/>
      <c r="K41" s="131">
        <v>44946</v>
      </c>
      <c r="L41" s="29" t="s">
        <v>23</v>
      </c>
      <c r="M41" s="226" t="s">
        <v>98</v>
      </c>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10"/>
      <c r="NC41" s="10"/>
      <c r="ND41" s="10"/>
      <c r="NE41" s="10"/>
      <c r="NF41" s="10"/>
      <c r="NG41" s="10"/>
      <c r="NH41" s="10"/>
      <c r="NI41" s="10"/>
      <c r="NJ41" s="10"/>
      <c r="NK41" s="10"/>
      <c r="NL41" s="10"/>
      <c r="NM41" s="10"/>
      <c r="NN41" s="10"/>
      <c r="NO41" s="10"/>
      <c r="NP41" s="10"/>
      <c r="NQ41" s="10"/>
      <c r="NR41" s="10"/>
      <c r="NS41" s="10"/>
      <c r="NT41" s="10"/>
      <c r="NU41" s="10"/>
      <c r="NV41" s="10"/>
      <c r="NW41" s="10"/>
      <c r="NX41" s="10"/>
      <c r="NY41" s="10"/>
      <c r="NZ41" s="10"/>
      <c r="OA41" s="10"/>
      <c r="OB41" s="10"/>
      <c r="OC41" s="10"/>
      <c r="OD41" s="10"/>
      <c r="OE41" s="10"/>
      <c r="OF41" s="10"/>
      <c r="OG41" s="10"/>
      <c r="OH41" s="10"/>
      <c r="OI41" s="10"/>
      <c r="OJ41" s="10"/>
      <c r="OK41" s="10"/>
      <c r="OL41" s="10"/>
      <c r="OM41" s="10"/>
      <c r="ON41" s="10"/>
      <c r="OO41" s="10"/>
      <c r="OP41" s="10"/>
      <c r="OQ41" s="10"/>
      <c r="OR41" s="10"/>
      <c r="OS41" s="10"/>
      <c r="OT41" s="10"/>
      <c r="OU41" s="10"/>
      <c r="OV41" s="10"/>
      <c r="OW41" s="10"/>
      <c r="OX41" s="10"/>
      <c r="OY41" s="10"/>
      <c r="OZ41" s="10"/>
      <c r="PA41" s="10"/>
      <c r="PB41" s="10"/>
      <c r="PC41" s="10"/>
      <c r="PD41" s="10"/>
      <c r="PE41" s="10"/>
      <c r="PF41" s="10"/>
      <c r="PG41" s="10"/>
      <c r="PH41" s="10"/>
      <c r="PI41" s="10"/>
      <c r="PJ41" s="10"/>
      <c r="PK41" s="10"/>
      <c r="PL41" s="10"/>
      <c r="PM41" s="10"/>
      <c r="PN41" s="10"/>
      <c r="PO41" s="10"/>
      <c r="PP41" s="10"/>
      <c r="PQ41" s="10"/>
      <c r="PR41" s="10"/>
      <c r="PS41" s="10"/>
      <c r="PT41" s="10"/>
      <c r="PU41" s="10"/>
      <c r="PV41" s="10"/>
      <c r="PW41" s="10"/>
      <c r="PX41" s="10"/>
      <c r="PY41" s="10"/>
      <c r="PZ41" s="10"/>
      <c r="QA41" s="10"/>
      <c r="QB41" s="10"/>
      <c r="QC41" s="10"/>
      <c r="QD41" s="10"/>
      <c r="QE41" s="10"/>
      <c r="QF41" s="10"/>
      <c r="QG41" s="10"/>
      <c r="QH41" s="10"/>
      <c r="QI41" s="10"/>
      <c r="QJ41" s="10"/>
      <c r="QK41" s="10"/>
      <c r="QL41" s="10"/>
      <c r="QM41" s="10"/>
      <c r="QN41" s="10"/>
      <c r="QO41" s="10"/>
      <c r="QP41" s="10"/>
      <c r="QQ41" s="10"/>
      <c r="QR41" s="10"/>
      <c r="QS41" s="10"/>
      <c r="QT41" s="10"/>
      <c r="QU41" s="10"/>
      <c r="QV41" s="10"/>
      <c r="QW41" s="10"/>
      <c r="QX41" s="10"/>
      <c r="QY41" s="10"/>
      <c r="QZ41" s="10"/>
      <c r="RA41" s="10"/>
      <c r="RB41" s="10"/>
      <c r="RC41" s="10"/>
      <c r="RD41" s="10"/>
      <c r="RE41" s="10"/>
      <c r="RF41" s="10"/>
      <c r="RG41" s="10"/>
      <c r="RH41" s="10"/>
      <c r="RI41" s="10"/>
      <c r="RJ41" s="10"/>
      <c r="RK41" s="10"/>
      <c r="RL41" s="10"/>
      <c r="RM41" s="10"/>
      <c r="RN41" s="10"/>
      <c r="RO41" s="10"/>
      <c r="RP41" s="10"/>
      <c r="RQ41" s="10"/>
      <c r="RR41" s="10"/>
      <c r="RS41" s="10"/>
      <c r="RT41" s="10"/>
      <c r="RU41" s="10"/>
      <c r="RV41" s="10"/>
      <c r="RW41" s="10"/>
      <c r="RX41" s="10"/>
      <c r="RY41" s="10"/>
      <c r="RZ41" s="10"/>
      <c r="SA41" s="10"/>
      <c r="SB41" s="10"/>
      <c r="SC41" s="10"/>
      <c r="SD41" s="10"/>
      <c r="SE41" s="10"/>
      <c r="SF41" s="10"/>
      <c r="SG41" s="10"/>
      <c r="SH41" s="10"/>
      <c r="SI41" s="10"/>
      <c r="SJ41" s="10"/>
      <c r="SK41" s="10"/>
      <c r="SL41" s="10"/>
      <c r="SM41" s="10"/>
      <c r="SN41" s="10"/>
      <c r="SO41" s="10"/>
      <c r="SP41" s="10"/>
      <c r="SQ41" s="10"/>
      <c r="SR41" s="10"/>
      <c r="SS41" s="10"/>
      <c r="ST41" s="10"/>
      <c r="SU41" s="10"/>
      <c r="SV41" s="10"/>
      <c r="SW41" s="10"/>
      <c r="SX41" s="10"/>
      <c r="SY41" s="10"/>
      <c r="SZ41" s="10"/>
      <c r="TA41" s="10"/>
      <c r="TB41" s="10"/>
      <c r="TC41" s="10"/>
      <c r="TD41" s="10"/>
      <c r="TE41" s="10"/>
      <c r="TF41" s="10"/>
      <c r="TG41" s="10"/>
      <c r="TH41" s="10"/>
      <c r="TI41" s="10"/>
      <c r="TJ41" s="10"/>
      <c r="TK41" s="10"/>
      <c r="TL41" s="10"/>
      <c r="TM41" s="10"/>
      <c r="TN41" s="10"/>
      <c r="TO41" s="10"/>
      <c r="TP41" s="10"/>
      <c r="TQ41" s="10"/>
      <c r="TR41" s="10"/>
      <c r="TS41" s="10"/>
      <c r="TT41" s="10"/>
      <c r="TU41" s="10"/>
      <c r="TV41" s="10"/>
      <c r="TW41" s="10"/>
      <c r="TX41" s="10"/>
      <c r="TY41" s="10"/>
      <c r="TZ41" s="10"/>
      <c r="UA41" s="10"/>
      <c r="UB41" s="10"/>
      <c r="UC41" s="10"/>
      <c r="UD41" s="10"/>
      <c r="UE41" s="10"/>
      <c r="UF41" s="10"/>
      <c r="UG41" s="10"/>
      <c r="UH41" s="10"/>
      <c r="UI41" s="10"/>
      <c r="UJ41" s="10"/>
      <c r="UK41" s="10"/>
      <c r="UL41" s="10"/>
      <c r="UM41" s="10"/>
      <c r="UN41" s="10"/>
      <c r="UO41" s="10"/>
      <c r="UP41" s="10"/>
      <c r="UQ41" s="10"/>
      <c r="UR41" s="10"/>
      <c r="US41" s="10"/>
      <c r="UT41" s="10"/>
      <c r="UU41" s="10"/>
      <c r="UV41" s="10"/>
      <c r="UW41" s="10"/>
      <c r="UX41" s="10"/>
      <c r="UY41" s="10"/>
      <c r="UZ41" s="10"/>
      <c r="VA41" s="10"/>
      <c r="VB41" s="10"/>
      <c r="VC41" s="10"/>
      <c r="VD41" s="10"/>
      <c r="VE41" s="10"/>
      <c r="VF41" s="10"/>
      <c r="VG41" s="10"/>
      <c r="VH41" s="10"/>
      <c r="VI41" s="10"/>
      <c r="VJ41" s="10"/>
      <c r="VK41" s="10"/>
      <c r="VL41" s="10"/>
      <c r="VM41" s="10"/>
      <c r="VN41" s="10"/>
      <c r="VO41" s="10"/>
      <c r="VP41" s="10"/>
      <c r="VQ41" s="10"/>
      <c r="VR41" s="10"/>
      <c r="VS41" s="10"/>
      <c r="VT41" s="10"/>
      <c r="VU41" s="10"/>
      <c r="VV41" s="10"/>
      <c r="VW41" s="10"/>
      <c r="VX41" s="10"/>
      <c r="VY41" s="10"/>
      <c r="VZ41" s="10"/>
      <c r="WA41" s="10"/>
      <c r="WB41" s="10"/>
      <c r="WC41" s="10"/>
      <c r="WD41" s="10"/>
      <c r="WE41" s="10"/>
      <c r="WF41" s="10"/>
      <c r="WG41" s="10"/>
      <c r="WH41" s="10"/>
      <c r="WI41" s="10"/>
      <c r="WJ41" s="10"/>
      <c r="WK41" s="10"/>
      <c r="WL41" s="10"/>
      <c r="WM41" s="10"/>
      <c r="WN41" s="10"/>
      <c r="WO41" s="10"/>
      <c r="WP41" s="10"/>
      <c r="WQ41" s="10"/>
      <c r="WR41" s="10"/>
      <c r="WS41" s="10"/>
      <c r="WT41" s="10"/>
      <c r="WU41" s="10"/>
      <c r="WV41" s="10"/>
      <c r="WW41" s="10"/>
      <c r="WX41" s="10"/>
      <c r="WY41" s="10"/>
      <c r="WZ41" s="10"/>
      <c r="XA41" s="10"/>
      <c r="XB41" s="10"/>
      <c r="XC41" s="10"/>
      <c r="XD41" s="10"/>
      <c r="XE41" s="10"/>
      <c r="XF41" s="10"/>
      <c r="XG41" s="10"/>
      <c r="XH41" s="10"/>
      <c r="XI41" s="10"/>
      <c r="XJ41" s="10"/>
      <c r="XK41" s="10"/>
      <c r="XL41" s="10"/>
      <c r="XM41" s="10"/>
      <c r="XN41" s="10"/>
      <c r="XO41" s="10"/>
      <c r="XP41" s="10"/>
      <c r="XQ41" s="10"/>
    </row>
    <row r="42" spans="1:641" s="11" customFormat="1" ht="182.25" customHeight="1" thickBot="1" x14ac:dyDescent="0.3">
      <c r="A42" s="10"/>
      <c r="B42" s="318"/>
      <c r="C42" s="227">
        <v>3124</v>
      </c>
      <c r="D42" s="206">
        <v>3124</v>
      </c>
      <c r="E42" s="320"/>
      <c r="F42" s="92" t="s">
        <v>73</v>
      </c>
      <c r="G42" s="228"/>
      <c r="H42" s="229"/>
      <c r="I42" s="230"/>
      <c r="J42" s="231"/>
      <c r="K42" s="217">
        <v>44948</v>
      </c>
      <c r="L42" s="232" t="s">
        <v>188</v>
      </c>
      <c r="M42" s="219" t="s">
        <v>189</v>
      </c>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10"/>
      <c r="NC42" s="10"/>
      <c r="ND42" s="10"/>
      <c r="NE42" s="10"/>
      <c r="NF42" s="10"/>
      <c r="NG42" s="10"/>
      <c r="NH42" s="10"/>
      <c r="NI42" s="10"/>
      <c r="NJ42" s="10"/>
      <c r="NK42" s="10"/>
      <c r="NL42" s="10"/>
      <c r="NM42" s="10"/>
      <c r="NN42" s="10"/>
      <c r="NO42" s="10"/>
      <c r="NP42" s="10"/>
      <c r="NQ42" s="10"/>
      <c r="NR42" s="10"/>
      <c r="NS42" s="10"/>
      <c r="NT42" s="10"/>
      <c r="NU42" s="10"/>
      <c r="NV42" s="10"/>
      <c r="NW42" s="10"/>
      <c r="NX42" s="10"/>
      <c r="NY42" s="10"/>
      <c r="NZ42" s="10"/>
      <c r="OA42" s="10"/>
      <c r="OB42" s="10"/>
      <c r="OC42" s="10"/>
      <c r="OD42" s="10"/>
      <c r="OE42" s="10"/>
      <c r="OF42" s="10"/>
      <c r="OG42" s="10"/>
      <c r="OH42" s="10"/>
      <c r="OI42" s="10"/>
      <c r="OJ42" s="10"/>
      <c r="OK42" s="10"/>
      <c r="OL42" s="10"/>
      <c r="OM42" s="10"/>
      <c r="ON42" s="10"/>
      <c r="OO42" s="10"/>
      <c r="OP42" s="10"/>
      <c r="OQ42" s="10"/>
      <c r="OR42" s="10"/>
      <c r="OS42" s="10"/>
      <c r="OT42" s="10"/>
      <c r="OU42" s="10"/>
      <c r="OV42" s="10"/>
      <c r="OW42" s="10"/>
      <c r="OX42" s="10"/>
      <c r="OY42" s="10"/>
      <c r="OZ42" s="10"/>
      <c r="PA42" s="10"/>
      <c r="PB42" s="10"/>
      <c r="PC42" s="10"/>
      <c r="PD42" s="10"/>
      <c r="PE42" s="10"/>
      <c r="PF42" s="10"/>
      <c r="PG42" s="10"/>
      <c r="PH42" s="10"/>
      <c r="PI42" s="10"/>
      <c r="PJ42" s="10"/>
      <c r="PK42" s="10"/>
      <c r="PL42" s="10"/>
      <c r="PM42" s="10"/>
      <c r="PN42" s="10"/>
      <c r="PO42" s="10"/>
      <c r="PP42" s="10"/>
      <c r="PQ42" s="10"/>
      <c r="PR42" s="10"/>
      <c r="PS42" s="10"/>
      <c r="PT42" s="10"/>
      <c r="PU42" s="10"/>
      <c r="PV42" s="10"/>
      <c r="PW42" s="10"/>
      <c r="PX42" s="10"/>
      <c r="PY42" s="10"/>
      <c r="PZ42" s="10"/>
      <c r="QA42" s="10"/>
      <c r="QB42" s="10"/>
      <c r="QC42" s="10"/>
      <c r="QD42" s="10"/>
      <c r="QE42" s="10"/>
      <c r="QF42" s="10"/>
      <c r="QG42" s="10"/>
      <c r="QH42" s="10"/>
      <c r="QI42" s="10"/>
      <c r="QJ42" s="10"/>
      <c r="QK42" s="10"/>
      <c r="QL42" s="10"/>
      <c r="QM42" s="10"/>
      <c r="QN42" s="10"/>
      <c r="QO42" s="10"/>
      <c r="QP42" s="10"/>
      <c r="QQ42" s="10"/>
      <c r="QR42" s="10"/>
      <c r="QS42" s="10"/>
      <c r="QT42" s="10"/>
      <c r="QU42" s="10"/>
      <c r="QV42" s="10"/>
      <c r="QW42" s="10"/>
      <c r="QX42" s="10"/>
      <c r="QY42" s="10"/>
      <c r="QZ42" s="10"/>
      <c r="RA42" s="10"/>
      <c r="RB42" s="10"/>
      <c r="RC42" s="10"/>
      <c r="RD42" s="10"/>
      <c r="RE42" s="10"/>
      <c r="RF42" s="10"/>
      <c r="RG42" s="10"/>
      <c r="RH42" s="10"/>
      <c r="RI42" s="10"/>
      <c r="RJ42" s="10"/>
      <c r="RK42" s="10"/>
      <c r="RL42" s="10"/>
      <c r="RM42" s="10"/>
      <c r="RN42" s="10"/>
      <c r="RO42" s="10"/>
      <c r="RP42" s="10"/>
      <c r="RQ42" s="10"/>
      <c r="RR42" s="10"/>
      <c r="RS42" s="10"/>
      <c r="RT42" s="10"/>
      <c r="RU42" s="10"/>
      <c r="RV42" s="10"/>
      <c r="RW42" s="10"/>
      <c r="RX42" s="10"/>
      <c r="RY42" s="10"/>
      <c r="RZ42" s="10"/>
      <c r="SA42" s="10"/>
      <c r="SB42" s="10"/>
      <c r="SC42" s="10"/>
      <c r="SD42" s="10"/>
      <c r="SE42" s="10"/>
      <c r="SF42" s="10"/>
      <c r="SG42" s="10"/>
      <c r="SH42" s="10"/>
      <c r="SI42" s="10"/>
      <c r="SJ42" s="10"/>
      <c r="SK42" s="10"/>
      <c r="SL42" s="10"/>
      <c r="SM42" s="10"/>
      <c r="SN42" s="10"/>
      <c r="SO42" s="10"/>
      <c r="SP42" s="10"/>
      <c r="SQ42" s="10"/>
      <c r="SR42" s="10"/>
      <c r="SS42" s="10"/>
      <c r="ST42" s="10"/>
      <c r="SU42" s="10"/>
      <c r="SV42" s="10"/>
      <c r="SW42" s="10"/>
      <c r="SX42" s="10"/>
      <c r="SY42" s="10"/>
      <c r="SZ42" s="10"/>
      <c r="TA42" s="10"/>
      <c r="TB42" s="10"/>
      <c r="TC42" s="10"/>
      <c r="TD42" s="10"/>
      <c r="TE42" s="10"/>
      <c r="TF42" s="10"/>
      <c r="TG42" s="10"/>
      <c r="TH42" s="10"/>
      <c r="TI42" s="10"/>
      <c r="TJ42" s="10"/>
      <c r="TK42" s="10"/>
      <c r="TL42" s="10"/>
      <c r="TM42" s="10"/>
      <c r="TN42" s="10"/>
      <c r="TO42" s="10"/>
      <c r="TP42" s="10"/>
      <c r="TQ42" s="10"/>
      <c r="TR42" s="10"/>
      <c r="TS42" s="10"/>
      <c r="TT42" s="10"/>
      <c r="TU42" s="10"/>
      <c r="TV42" s="10"/>
      <c r="TW42" s="10"/>
      <c r="TX42" s="10"/>
      <c r="TY42" s="10"/>
      <c r="TZ42" s="10"/>
      <c r="UA42" s="10"/>
      <c r="UB42" s="10"/>
      <c r="UC42" s="10"/>
      <c r="UD42" s="10"/>
      <c r="UE42" s="10"/>
      <c r="UF42" s="10"/>
      <c r="UG42" s="10"/>
      <c r="UH42" s="10"/>
      <c r="UI42" s="10"/>
      <c r="UJ42" s="10"/>
      <c r="UK42" s="10"/>
      <c r="UL42" s="10"/>
      <c r="UM42" s="10"/>
      <c r="UN42" s="10"/>
      <c r="UO42" s="10"/>
      <c r="UP42" s="10"/>
      <c r="UQ42" s="10"/>
      <c r="UR42" s="10"/>
      <c r="US42" s="10"/>
      <c r="UT42" s="10"/>
      <c r="UU42" s="10"/>
      <c r="UV42" s="10"/>
      <c r="UW42" s="10"/>
      <c r="UX42" s="10"/>
      <c r="UY42" s="10"/>
      <c r="UZ42" s="10"/>
      <c r="VA42" s="10"/>
      <c r="VB42" s="10"/>
      <c r="VC42" s="10"/>
      <c r="VD42" s="10"/>
      <c r="VE42" s="10"/>
      <c r="VF42" s="10"/>
      <c r="VG42" s="10"/>
      <c r="VH42" s="10"/>
      <c r="VI42" s="10"/>
      <c r="VJ42" s="10"/>
      <c r="VK42" s="10"/>
      <c r="VL42" s="10"/>
      <c r="VM42" s="10"/>
      <c r="VN42" s="10"/>
      <c r="VO42" s="10"/>
      <c r="VP42" s="10"/>
      <c r="VQ42" s="10"/>
      <c r="VR42" s="10"/>
      <c r="VS42" s="10"/>
      <c r="VT42" s="10"/>
      <c r="VU42" s="10"/>
      <c r="VV42" s="10"/>
      <c r="VW42" s="10"/>
      <c r="VX42" s="10"/>
      <c r="VY42" s="10"/>
      <c r="VZ42" s="10"/>
      <c r="WA42" s="10"/>
      <c r="WB42" s="10"/>
      <c r="WC42" s="10"/>
      <c r="WD42" s="10"/>
      <c r="WE42" s="10"/>
      <c r="WF42" s="10"/>
      <c r="WG42" s="10"/>
      <c r="WH42" s="10"/>
      <c r="WI42" s="10"/>
      <c r="WJ42" s="10"/>
      <c r="WK42" s="10"/>
      <c r="WL42" s="10"/>
      <c r="WM42" s="10"/>
      <c r="WN42" s="10"/>
      <c r="WO42" s="10"/>
      <c r="WP42" s="10"/>
      <c r="WQ42" s="10"/>
      <c r="WR42" s="10"/>
      <c r="WS42" s="10"/>
      <c r="WT42" s="10"/>
      <c r="WU42" s="10"/>
      <c r="WV42" s="10"/>
      <c r="WW42" s="10"/>
      <c r="WX42" s="10"/>
      <c r="WY42" s="10"/>
      <c r="WZ42" s="10"/>
      <c r="XA42" s="10"/>
      <c r="XB42" s="10"/>
      <c r="XC42" s="10"/>
      <c r="XD42" s="10"/>
      <c r="XE42" s="10"/>
      <c r="XF42" s="10"/>
      <c r="XG42" s="10"/>
      <c r="XH42" s="10"/>
      <c r="XI42" s="10"/>
      <c r="XJ42" s="10"/>
      <c r="XK42" s="10"/>
      <c r="XL42" s="10"/>
      <c r="XM42" s="10"/>
      <c r="XN42" s="10"/>
      <c r="XO42" s="10"/>
      <c r="XP42" s="10"/>
      <c r="XQ42" s="10"/>
    </row>
    <row r="43" spans="1:641" s="11" customFormat="1" ht="33" customHeight="1" thickBot="1" x14ac:dyDescent="0.3">
      <c r="A43" s="10"/>
      <c r="B43" s="321" t="s">
        <v>92</v>
      </c>
      <c r="C43" s="237"/>
      <c r="D43" s="76"/>
      <c r="E43" s="283">
        <v>1</v>
      </c>
      <c r="F43" s="43"/>
      <c r="G43" s="220" t="s">
        <v>18</v>
      </c>
      <c r="H43" s="221" t="s">
        <v>90</v>
      </c>
      <c r="I43" s="157" t="s">
        <v>19</v>
      </c>
      <c r="J43" s="32">
        <v>19833393</v>
      </c>
      <c r="K43" s="22" t="s">
        <v>20</v>
      </c>
      <c r="L43" s="210" t="s">
        <v>91</v>
      </c>
      <c r="M43" s="34"/>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10"/>
      <c r="NC43" s="10"/>
      <c r="ND43" s="10"/>
      <c r="NE43" s="10"/>
      <c r="NF43" s="10"/>
      <c r="NG43" s="10"/>
      <c r="NH43" s="10"/>
      <c r="NI43" s="10"/>
      <c r="NJ43" s="10"/>
      <c r="NK43" s="10"/>
      <c r="NL43" s="10"/>
      <c r="NM43" s="10"/>
      <c r="NN43" s="10"/>
      <c r="NO43" s="10"/>
      <c r="NP43" s="10"/>
      <c r="NQ43" s="10"/>
      <c r="NR43" s="10"/>
      <c r="NS43" s="10"/>
      <c r="NT43" s="10"/>
      <c r="NU43" s="10"/>
      <c r="NV43" s="10"/>
      <c r="NW43" s="10"/>
      <c r="NX43" s="10"/>
      <c r="NY43" s="10"/>
      <c r="NZ43" s="10"/>
      <c r="OA43" s="10"/>
      <c r="OB43" s="10"/>
      <c r="OC43" s="10"/>
      <c r="OD43" s="10"/>
      <c r="OE43" s="10"/>
      <c r="OF43" s="10"/>
      <c r="OG43" s="10"/>
      <c r="OH43" s="10"/>
      <c r="OI43" s="10"/>
      <c r="OJ43" s="10"/>
      <c r="OK43" s="10"/>
      <c r="OL43" s="10"/>
      <c r="OM43" s="10"/>
      <c r="ON43" s="10"/>
      <c r="OO43" s="10"/>
      <c r="OP43" s="10"/>
      <c r="OQ43" s="10"/>
      <c r="OR43" s="10"/>
      <c r="OS43" s="10"/>
      <c r="OT43" s="10"/>
      <c r="OU43" s="10"/>
      <c r="OV43" s="10"/>
      <c r="OW43" s="10"/>
      <c r="OX43" s="10"/>
      <c r="OY43" s="10"/>
      <c r="OZ43" s="10"/>
      <c r="PA43" s="10"/>
      <c r="PB43" s="10"/>
      <c r="PC43" s="10"/>
      <c r="PD43" s="10"/>
      <c r="PE43" s="10"/>
      <c r="PF43" s="10"/>
      <c r="PG43" s="10"/>
      <c r="PH43" s="10"/>
      <c r="PI43" s="10"/>
      <c r="PJ43" s="10"/>
      <c r="PK43" s="10"/>
      <c r="PL43" s="10"/>
      <c r="PM43" s="10"/>
      <c r="PN43" s="10"/>
      <c r="PO43" s="10"/>
      <c r="PP43" s="10"/>
      <c r="PQ43" s="10"/>
      <c r="PR43" s="10"/>
      <c r="PS43" s="10"/>
      <c r="PT43" s="10"/>
      <c r="PU43" s="10"/>
      <c r="PV43" s="10"/>
      <c r="PW43" s="10"/>
      <c r="PX43" s="10"/>
      <c r="PY43" s="10"/>
      <c r="PZ43" s="10"/>
      <c r="QA43" s="10"/>
      <c r="QB43" s="10"/>
      <c r="QC43" s="10"/>
      <c r="QD43" s="10"/>
      <c r="QE43" s="10"/>
      <c r="QF43" s="10"/>
      <c r="QG43" s="10"/>
      <c r="QH43" s="10"/>
      <c r="QI43" s="10"/>
      <c r="QJ43" s="10"/>
      <c r="QK43" s="10"/>
      <c r="QL43" s="10"/>
      <c r="QM43" s="10"/>
      <c r="QN43" s="10"/>
      <c r="QO43" s="10"/>
      <c r="QP43" s="10"/>
      <c r="QQ43" s="10"/>
      <c r="QR43" s="10"/>
      <c r="QS43" s="10"/>
      <c r="QT43" s="10"/>
      <c r="QU43" s="10"/>
      <c r="QV43" s="10"/>
      <c r="QW43" s="10"/>
      <c r="QX43" s="10"/>
      <c r="QY43" s="10"/>
      <c r="QZ43" s="10"/>
      <c r="RA43" s="10"/>
      <c r="RB43" s="10"/>
      <c r="RC43" s="10"/>
      <c r="RD43" s="10"/>
      <c r="RE43" s="10"/>
      <c r="RF43" s="10"/>
      <c r="RG43" s="10"/>
      <c r="RH43" s="10"/>
      <c r="RI43" s="10"/>
      <c r="RJ43" s="10"/>
      <c r="RK43" s="10"/>
      <c r="RL43" s="10"/>
      <c r="RM43" s="10"/>
      <c r="RN43" s="10"/>
      <c r="RO43" s="10"/>
      <c r="RP43" s="10"/>
      <c r="RQ43" s="10"/>
      <c r="RR43" s="10"/>
      <c r="RS43" s="10"/>
      <c r="RT43" s="10"/>
      <c r="RU43" s="10"/>
      <c r="RV43" s="10"/>
      <c r="RW43" s="10"/>
      <c r="RX43" s="10"/>
      <c r="RY43" s="10"/>
      <c r="RZ43" s="10"/>
      <c r="SA43" s="10"/>
      <c r="SB43" s="10"/>
      <c r="SC43" s="10"/>
      <c r="SD43" s="10"/>
      <c r="SE43" s="10"/>
      <c r="SF43" s="10"/>
      <c r="SG43" s="10"/>
      <c r="SH43" s="10"/>
      <c r="SI43" s="10"/>
      <c r="SJ43" s="10"/>
      <c r="SK43" s="10"/>
      <c r="SL43" s="10"/>
      <c r="SM43" s="10"/>
      <c r="SN43" s="10"/>
      <c r="SO43" s="10"/>
      <c r="SP43" s="10"/>
      <c r="SQ43" s="10"/>
      <c r="SR43" s="10"/>
      <c r="SS43" s="10"/>
      <c r="ST43" s="10"/>
      <c r="SU43" s="10"/>
      <c r="SV43" s="10"/>
      <c r="SW43" s="10"/>
      <c r="SX43" s="10"/>
      <c r="SY43" s="10"/>
      <c r="SZ43" s="10"/>
      <c r="TA43" s="10"/>
      <c r="TB43" s="10"/>
      <c r="TC43" s="10"/>
      <c r="TD43" s="10"/>
      <c r="TE43" s="10"/>
      <c r="TF43" s="10"/>
      <c r="TG43" s="10"/>
      <c r="TH43" s="10"/>
      <c r="TI43" s="10"/>
      <c r="TJ43" s="10"/>
      <c r="TK43" s="10"/>
      <c r="TL43" s="10"/>
      <c r="TM43" s="10"/>
      <c r="TN43" s="10"/>
      <c r="TO43" s="10"/>
      <c r="TP43" s="10"/>
      <c r="TQ43" s="10"/>
      <c r="TR43" s="10"/>
      <c r="TS43" s="10"/>
      <c r="TT43" s="10"/>
      <c r="TU43" s="10"/>
      <c r="TV43" s="10"/>
      <c r="TW43" s="10"/>
      <c r="TX43" s="10"/>
      <c r="TY43" s="10"/>
      <c r="TZ43" s="10"/>
      <c r="UA43" s="10"/>
      <c r="UB43" s="10"/>
      <c r="UC43" s="10"/>
      <c r="UD43" s="10"/>
      <c r="UE43" s="10"/>
      <c r="UF43" s="10"/>
      <c r="UG43" s="10"/>
      <c r="UH43" s="10"/>
      <c r="UI43" s="10"/>
      <c r="UJ43" s="10"/>
      <c r="UK43" s="10"/>
      <c r="UL43" s="10"/>
      <c r="UM43" s="10"/>
      <c r="UN43" s="10"/>
      <c r="UO43" s="10"/>
      <c r="UP43" s="10"/>
      <c r="UQ43" s="10"/>
      <c r="UR43" s="10"/>
      <c r="US43" s="10"/>
      <c r="UT43" s="10"/>
      <c r="UU43" s="10"/>
      <c r="UV43" s="10"/>
      <c r="UW43" s="10"/>
      <c r="UX43" s="10"/>
      <c r="UY43" s="10"/>
      <c r="UZ43" s="10"/>
      <c r="VA43" s="10"/>
      <c r="VB43" s="10"/>
      <c r="VC43" s="10"/>
      <c r="VD43" s="10"/>
      <c r="VE43" s="10"/>
      <c r="VF43" s="10"/>
      <c r="VG43" s="10"/>
      <c r="VH43" s="10"/>
      <c r="VI43" s="10"/>
      <c r="VJ43" s="10"/>
      <c r="VK43" s="10"/>
      <c r="VL43" s="10"/>
      <c r="VM43" s="10"/>
      <c r="VN43" s="10"/>
      <c r="VO43" s="10"/>
      <c r="VP43" s="10"/>
      <c r="VQ43" s="10"/>
      <c r="VR43" s="10"/>
      <c r="VS43" s="10"/>
      <c r="VT43" s="10"/>
      <c r="VU43" s="10"/>
      <c r="VV43" s="10"/>
      <c r="VW43" s="10"/>
      <c r="VX43" s="10"/>
      <c r="VY43" s="10"/>
      <c r="VZ43" s="10"/>
      <c r="WA43" s="10"/>
      <c r="WB43" s="10"/>
      <c r="WC43" s="10"/>
      <c r="WD43" s="10"/>
      <c r="WE43" s="10"/>
      <c r="WF43" s="10"/>
      <c r="WG43" s="10"/>
      <c r="WH43" s="10"/>
      <c r="WI43" s="10"/>
      <c r="WJ43" s="10"/>
      <c r="WK43" s="10"/>
      <c r="WL43" s="10"/>
      <c r="WM43" s="10"/>
      <c r="WN43" s="10"/>
      <c r="WO43" s="10"/>
      <c r="WP43" s="10"/>
      <c r="WQ43" s="10"/>
      <c r="WR43" s="10"/>
      <c r="WS43" s="10"/>
      <c r="WT43" s="10"/>
      <c r="WU43" s="10"/>
      <c r="WV43" s="10"/>
      <c r="WW43" s="10"/>
      <c r="WX43" s="10"/>
      <c r="WY43" s="10"/>
      <c r="WZ43" s="10"/>
      <c r="XA43" s="10"/>
      <c r="XB43" s="10"/>
      <c r="XC43" s="10"/>
      <c r="XD43" s="10"/>
      <c r="XE43" s="10"/>
      <c r="XF43" s="10"/>
      <c r="XG43" s="10"/>
      <c r="XH43" s="10"/>
      <c r="XI43" s="10"/>
      <c r="XJ43" s="10"/>
      <c r="XK43" s="10"/>
      <c r="XL43" s="10"/>
      <c r="XM43" s="10"/>
      <c r="XN43" s="10"/>
      <c r="XO43" s="10"/>
      <c r="XP43" s="10"/>
      <c r="XQ43" s="10"/>
    </row>
    <row r="44" spans="1:641" s="11" customFormat="1" ht="35.25" customHeight="1" x14ac:dyDescent="0.25">
      <c r="A44" s="10"/>
      <c r="B44" s="322"/>
      <c r="C44" s="238"/>
      <c r="D44" s="18"/>
      <c r="E44" s="283"/>
      <c r="F44" s="19"/>
      <c r="G44" s="23" t="s">
        <v>64</v>
      </c>
      <c r="H44" s="88">
        <v>7643691</v>
      </c>
      <c r="I44" s="160" t="s">
        <v>22</v>
      </c>
      <c r="J44" s="130"/>
      <c r="K44" s="131">
        <v>45041</v>
      </c>
      <c r="L44" s="29" t="s">
        <v>23</v>
      </c>
      <c r="M44" s="57" t="s">
        <v>89</v>
      </c>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10"/>
      <c r="NC44" s="10"/>
      <c r="ND44" s="10"/>
      <c r="NE44" s="10"/>
      <c r="NF44" s="10"/>
      <c r="NG44" s="10"/>
      <c r="NH44" s="10"/>
      <c r="NI44" s="10"/>
      <c r="NJ44" s="10"/>
      <c r="NK44" s="10"/>
      <c r="NL44" s="10"/>
      <c r="NM44" s="10"/>
      <c r="NN44" s="10"/>
      <c r="NO44" s="10"/>
      <c r="NP44" s="10"/>
      <c r="NQ44" s="10"/>
      <c r="NR44" s="10"/>
      <c r="NS44" s="10"/>
      <c r="NT44" s="10"/>
      <c r="NU44" s="10"/>
      <c r="NV44" s="10"/>
      <c r="NW44" s="10"/>
      <c r="NX44" s="10"/>
      <c r="NY44" s="10"/>
      <c r="NZ44" s="10"/>
      <c r="OA44" s="10"/>
      <c r="OB44" s="10"/>
      <c r="OC44" s="10"/>
      <c r="OD44" s="10"/>
      <c r="OE44" s="10"/>
      <c r="OF44" s="10"/>
      <c r="OG44" s="10"/>
      <c r="OH44" s="10"/>
      <c r="OI44" s="10"/>
      <c r="OJ44" s="10"/>
      <c r="OK44" s="10"/>
      <c r="OL44" s="10"/>
      <c r="OM44" s="10"/>
      <c r="ON44" s="10"/>
      <c r="OO44" s="10"/>
      <c r="OP44" s="10"/>
      <c r="OQ44" s="10"/>
      <c r="OR44" s="10"/>
      <c r="OS44" s="10"/>
      <c r="OT44" s="10"/>
      <c r="OU44" s="10"/>
      <c r="OV44" s="10"/>
      <c r="OW44" s="10"/>
      <c r="OX44" s="10"/>
      <c r="OY44" s="10"/>
      <c r="OZ44" s="10"/>
      <c r="PA44" s="10"/>
      <c r="PB44" s="10"/>
      <c r="PC44" s="10"/>
      <c r="PD44" s="10"/>
      <c r="PE44" s="10"/>
      <c r="PF44" s="10"/>
      <c r="PG44" s="10"/>
      <c r="PH44" s="10"/>
      <c r="PI44" s="10"/>
      <c r="PJ44" s="10"/>
      <c r="PK44" s="10"/>
      <c r="PL44" s="10"/>
      <c r="PM44" s="10"/>
      <c r="PN44" s="10"/>
      <c r="PO44" s="10"/>
      <c r="PP44" s="10"/>
      <c r="PQ44" s="10"/>
      <c r="PR44" s="10"/>
      <c r="PS44" s="10"/>
      <c r="PT44" s="10"/>
      <c r="PU44" s="10"/>
      <c r="PV44" s="10"/>
      <c r="PW44" s="10"/>
      <c r="PX44" s="10"/>
      <c r="PY44" s="10"/>
      <c r="PZ44" s="10"/>
      <c r="QA44" s="10"/>
      <c r="QB44" s="10"/>
      <c r="QC44" s="10"/>
      <c r="QD44" s="10"/>
      <c r="QE44" s="10"/>
      <c r="QF44" s="10"/>
      <c r="QG44" s="10"/>
      <c r="QH44" s="10"/>
      <c r="QI44" s="10"/>
      <c r="QJ44" s="10"/>
      <c r="QK44" s="10"/>
      <c r="QL44" s="10"/>
      <c r="QM44" s="10"/>
      <c r="QN44" s="10"/>
      <c r="QO44" s="10"/>
      <c r="QP44" s="10"/>
      <c r="QQ44" s="10"/>
      <c r="QR44" s="10"/>
      <c r="QS44" s="10"/>
      <c r="QT44" s="10"/>
      <c r="QU44" s="10"/>
      <c r="QV44" s="10"/>
      <c r="QW44" s="10"/>
      <c r="QX44" s="10"/>
      <c r="QY44" s="10"/>
      <c r="QZ44" s="10"/>
      <c r="RA44" s="10"/>
      <c r="RB44" s="10"/>
      <c r="RC44" s="10"/>
      <c r="RD44" s="10"/>
      <c r="RE44" s="10"/>
      <c r="RF44" s="10"/>
      <c r="RG44" s="10"/>
      <c r="RH44" s="10"/>
      <c r="RI44" s="10"/>
      <c r="RJ44" s="10"/>
      <c r="RK44" s="10"/>
      <c r="RL44" s="10"/>
      <c r="RM44" s="10"/>
      <c r="RN44" s="10"/>
      <c r="RO44" s="10"/>
      <c r="RP44" s="10"/>
      <c r="RQ44" s="10"/>
      <c r="RR44" s="10"/>
      <c r="RS44" s="10"/>
      <c r="RT44" s="10"/>
      <c r="RU44" s="10"/>
      <c r="RV44" s="10"/>
      <c r="RW44" s="10"/>
      <c r="RX44" s="10"/>
      <c r="RY44" s="10"/>
      <c r="RZ44" s="10"/>
      <c r="SA44" s="10"/>
      <c r="SB44" s="10"/>
      <c r="SC44" s="10"/>
      <c r="SD44" s="10"/>
      <c r="SE44" s="10"/>
      <c r="SF44" s="10"/>
      <c r="SG44" s="10"/>
      <c r="SH44" s="10"/>
      <c r="SI44" s="10"/>
      <c r="SJ44" s="10"/>
      <c r="SK44" s="10"/>
      <c r="SL44" s="10"/>
      <c r="SM44" s="10"/>
      <c r="SN44" s="10"/>
      <c r="SO44" s="10"/>
      <c r="SP44" s="10"/>
      <c r="SQ44" s="10"/>
      <c r="SR44" s="10"/>
      <c r="SS44" s="10"/>
      <c r="ST44" s="10"/>
      <c r="SU44" s="10"/>
      <c r="SV44" s="10"/>
      <c r="SW44" s="10"/>
      <c r="SX44" s="10"/>
      <c r="SY44" s="10"/>
      <c r="SZ44" s="10"/>
      <c r="TA44" s="10"/>
      <c r="TB44" s="10"/>
      <c r="TC44" s="10"/>
      <c r="TD44" s="10"/>
      <c r="TE44" s="10"/>
      <c r="TF44" s="10"/>
      <c r="TG44" s="10"/>
      <c r="TH44" s="10"/>
      <c r="TI44" s="10"/>
      <c r="TJ44" s="10"/>
      <c r="TK44" s="10"/>
      <c r="TL44" s="10"/>
      <c r="TM44" s="10"/>
      <c r="TN44" s="10"/>
      <c r="TO44" s="10"/>
      <c r="TP44" s="10"/>
      <c r="TQ44" s="10"/>
      <c r="TR44" s="10"/>
      <c r="TS44" s="10"/>
      <c r="TT44" s="10"/>
      <c r="TU44" s="10"/>
      <c r="TV44" s="10"/>
      <c r="TW44" s="10"/>
      <c r="TX44" s="10"/>
      <c r="TY44" s="10"/>
      <c r="TZ44" s="10"/>
      <c r="UA44" s="10"/>
      <c r="UB44" s="10"/>
      <c r="UC44" s="10"/>
      <c r="UD44" s="10"/>
      <c r="UE44" s="10"/>
      <c r="UF44" s="10"/>
      <c r="UG44" s="10"/>
      <c r="UH44" s="10"/>
      <c r="UI44" s="10"/>
      <c r="UJ44" s="10"/>
      <c r="UK44" s="10"/>
      <c r="UL44" s="10"/>
      <c r="UM44" s="10"/>
      <c r="UN44" s="10"/>
      <c r="UO44" s="10"/>
      <c r="UP44" s="10"/>
      <c r="UQ44" s="10"/>
      <c r="UR44" s="10"/>
      <c r="US44" s="10"/>
      <c r="UT44" s="10"/>
      <c r="UU44" s="10"/>
      <c r="UV44" s="10"/>
      <c r="UW44" s="10"/>
      <c r="UX44" s="10"/>
      <c r="UY44" s="10"/>
      <c r="UZ44" s="10"/>
      <c r="VA44" s="10"/>
      <c r="VB44" s="10"/>
      <c r="VC44" s="10"/>
      <c r="VD44" s="10"/>
      <c r="VE44" s="10"/>
      <c r="VF44" s="10"/>
      <c r="VG44" s="10"/>
      <c r="VH44" s="10"/>
      <c r="VI44" s="10"/>
      <c r="VJ44" s="10"/>
      <c r="VK44" s="10"/>
      <c r="VL44" s="10"/>
      <c r="VM44" s="10"/>
      <c r="VN44" s="10"/>
      <c r="VO44" s="10"/>
      <c r="VP44" s="10"/>
      <c r="VQ44" s="10"/>
      <c r="VR44" s="10"/>
      <c r="VS44" s="10"/>
      <c r="VT44" s="10"/>
      <c r="VU44" s="10"/>
      <c r="VV44" s="10"/>
      <c r="VW44" s="10"/>
      <c r="VX44" s="10"/>
      <c r="VY44" s="10"/>
      <c r="VZ44" s="10"/>
      <c r="WA44" s="10"/>
      <c r="WB44" s="10"/>
      <c r="WC44" s="10"/>
      <c r="WD44" s="10"/>
      <c r="WE44" s="10"/>
      <c r="WF44" s="10"/>
      <c r="WG44" s="10"/>
      <c r="WH44" s="10"/>
      <c r="WI44" s="10"/>
      <c r="WJ44" s="10"/>
      <c r="WK44" s="10"/>
      <c r="WL44" s="10"/>
      <c r="WM44" s="10"/>
      <c r="WN44" s="10"/>
      <c r="WO44" s="10"/>
      <c r="WP44" s="10"/>
      <c r="WQ44" s="10"/>
      <c r="WR44" s="10"/>
      <c r="WS44" s="10"/>
      <c r="WT44" s="10"/>
      <c r="WU44" s="10"/>
      <c r="WV44" s="10"/>
      <c r="WW44" s="10"/>
      <c r="WX44" s="10"/>
      <c r="WY44" s="10"/>
      <c r="WZ44" s="10"/>
      <c r="XA44" s="10"/>
      <c r="XB44" s="10"/>
      <c r="XC44" s="10"/>
      <c r="XD44" s="10"/>
      <c r="XE44" s="10"/>
      <c r="XF44" s="10"/>
      <c r="XG44" s="10"/>
      <c r="XH44" s="10"/>
      <c r="XI44" s="10"/>
      <c r="XJ44" s="10"/>
      <c r="XK44" s="10"/>
      <c r="XL44" s="10"/>
      <c r="XM44" s="10"/>
      <c r="XN44" s="10"/>
      <c r="XO44" s="10"/>
      <c r="XP44" s="10"/>
      <c r="XQ44" s="10"/>
    </row>
    <row r="45" spans="1:641" s="11" customFormat="1" ht="133.5" customHeight="1" thickBot="1" x14ac:dyDescent="0.3">
      <c r="A45" s="10"/>
      <c r="B45" s="323"/>
      <c r="C45" s="239">
        <f>+D45</f>
        <v>3500</v>
      </c>
      <c r="D45" s="161">
        <v>3500</v>
      </c>
      <c r="E45" s="324"/>
      <c r="F45" s="118" t="s">
        <v>31</v>
      </c>
      <c r="G45" s="118"/>
      <c r="H45" s="61"/>
      <c r="I45" s="53"/>
      <c r="J45" s="136" t="s">
        <v>24</v>
      </c>
      <c r="K45" s="133"/>
      <c r="L45" s="162" t="s">
        <v>124</v>
      </c>
      <c r="M45" s="208" t="s">
        <v>176</v>
      </c>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10"/>
      <c r="NH45" s="10"/>
      <c r="NI45" s="10"/>
      <c r="NJ45" s="10"/>
      <c r="NK45" s="10"/>
      <c r="NL45" s="10"/>
      <c r="NM45" s="10"/>
      <c r="NN45" s="10"/>
      <c r="NO45" s="10"/>
      <c r="NP45" s="10"/>
      <c r="NQ45" s="10"/>
      <c r="NR45" s="10"/>
      <c r="NS45" s="10"/>
      <c r="NT45" s="10"/>
      <c r="NU45" s="10"/>
      <c r="NV45" s="10"/>
      <c r="NW45" s="10"/>
      <c r="NX45" s="10"/>
      <c r="NY45" s="10"/>
      <c r="NZ45" s="10"/>
      <c r="OA45" s="10"/>
      <c r="OB45" s="10"/>
      <c r="OC45" s="10"/>
      <c r="OD45" s="10"/>
      <c r="OE45" s="10"/>
      <c r="OF45" s="10"/>
      <c r="OG45" s="10"/>
      <c r="OH45" s="10"/>
      <c r="OI45" s="10"/>
      <c r="OJ45" s="10"/>
      <c r="OK45" s="10"/>
      <c r="OL45" s="10"/>
      <c r="OM45" s="10"/>
      <c r="ON45" s="10"/>
      <c r="OO45" s="10"/>
      <c r="OP45" s="10"/>
      <c r="OQ45" s="10"/>
      <c r="OR45" s="10"/>
      <c r="OS45" s="10"/>
      <c r="OT45" s="10"/>
      <c r="OU45" s="10"/>
      <c r="OV45" s="10"/>
      <c r="OW45" s="10"/>
      <c r="OX45" s="10"/>
      <c r="OY45" s="10"/>
      <c r="OZ45" s="10"/>
      <c r="PA45" s="10"/>
      <c r="PB45" s="10"/>
      <c r="PC45" s="10"/>
      <c r="PD45" s="10"/>
      <c r="PE45" s="10"/>
      <c r="PF45" s="10"/>
      <c r="PG45" s="10"/>
      <c r="PH45" s="10"/>
      <c r="PI45" s="10"/>
      <c r="PJ45" s="10"/>
      <c r="PK45" s="10"/>
      <c r="PL45" s="10"/>
      <c r="PM45" s="10"/>
      <c r="PN45" s="10"/>
      <c r="PO45" s="10"/>
      <c r="PP45" s="10"/>
      <c r="PQ45" s="10"/>
      <c r="PR45" s="10"/>
      <c r="PS45" s="10"/>
      <c r="PT45" s="10"/>
      <c r="PU45" s="10"/>
      <c r="PV45" s="10"/>
      <c r="PW45" s="10"/>
      <c r="PX45" s="10"/>
      <c r="PY45" s="10"/>
      <c r="PZ45" s="10"/>
      <c r="QA45" s="10"/>
      <c r="QB45" s="10"/>
      <c r="QC45" s="10"/>
      <c r="QD45" s="10"/>
      <c r="QE45" s="10"/>
      <c r="QF45" s="10"/>
      <c r="QG45" s="10"/>
      <c r="QH45" s="10"/>
      <c r="QI45" s="10"/>
      <c r="QJ45" s="10"/>
      <c r="QK45" s="10"/>
      <c r="QL45" s="10"/>
      <c r="QM45" s="10"/>
      <c r="QN45" s="10"/>
      <c r="QO45" s="10"/>
      <c r="QP45" s="10"/>
      <c r="QQ45" s="10"/>
      <c r="QR45" s="10"/>
      <c r="QS45" s="10"/>
      <c r="QT45" s="10"/>
      <c r="QU45" s="10"/>
      <c r="QV45" s="10"/>
      <c r="QW45" s="10"/>
      <c r="QX45" s="10"/>
      <c r="QY45" s="10"/>
      <c r="QZ45" s="10"/>
      <c r="RA45" s="10"/>
      <c r="RB45" s="10"/>
      <c r="RC45" s="10"/>
      <c r="RD45" s="10"/>
      <c r="RE45" s="10"/>
      <c r="RF45" s="10"/>
      <c r="RG45" s="10"/>
      <c r="RH45" s="10"/>
      <c r="RI45" s="10"/>
      <c r="RJ45" s="10"/>
      <c r="RK45" s="10"/>
      <c r="RL45" s="10"/>
      <c r="RM45" s="10"/>
      <c r="RN45" s="10"/>
      <c r="RO45" s="10"/>
      <c r="RP45" s="10"/>
      <c r="RQ45" s="10"/>
      <c r="RR45" s="10"/>
      <c r="RS45" s="10"/>
      <c r="RT45" s="10"/>
      <c r="RU45" s="10"/>
      <c r="RV45" s="10"/>
      <c r="RW45" s="10"/>
      <c r="RX45" s="10"/>
      <c r="RY45" s="10"/>
      <c r="RZ45" s="10"/>
      <c r="SA45" s="10"/>
      <c r="SB45" s="10"/>
      <c r="SC45" s="10"/>
      <c r="SD45" s="10"/>
      <c r="SE45" s="10"/>
      <c r="SF45" s="10"/>
      <c r="SG45" s="10"/>
      <c r="SH45" s="10"/>
      <c r="SI45" s="10"/>
      <c r="SJ45" s="10"/>
      <c r="SK45" s="10"/>
      <c r="SL45" s="10"/>
      <c r="SM45" s="10"/>
      <c r="SN45" s="10"/>
      <c r="SO45" s="10"/>
      <c r="SP45" s="10"/>
      <c r="SQ45" s="10"/>
      <c r="SR45" s="10"/>
      <c r="SS45" s="10"/>
      <c r="ST45" s="10"/>
      <c r="SU45" s="10"/>
      <c r="SV45" s="10"/>
      <c r="SW45" s="10"/>
      <c r="SX45" s="10"/>
      <c r="SY45" s="10"/>
      <c r="SZ45" s="10"/>
      <c r="TA45" s="10"/>
      <c r="TB45" s="10"/>
      <c r="TC45" s="10"/>
      <c r="TD45" s="10"/>
      <c r="TE45" s="10"/>
      <c r="TF45" s="10"/>
      <c r="TG45" s="10"/>
      <c r="TH45" s="10"/>
      <c r="TI45" s="10"/>
      <c r="TJ45" s="10"/>
      <c r="TK45" s="10"/>
      <c r="TL45" s="10"/>
      <c r="TM45" s="10"/>
      <c r="TN45" s="10"/>
      <c r="TO45" s="10"/>
      <c r="TP45" s="10"/>
      <c r="TQ45" s="10"/>
      <c r="TR45" s="10"/>
      <c r="TS45" s="10"/>
      <c r="TT45" s="10"/>
      <c r="TU45" s="10"/>
      <c r="TV45" s="10"/>
      <c r="TW45" s="10"/>
      <c r="TX45" s="10"/>
      <c r="TY45" s="10"/>
      <c r="TZ45" s="10"/>
      <c r="UA45" s="10"/>
      <c r="UB45" s="10"/>
      <c r="UC45" s="10"/>
      <c r="UD45" s="10"/>
      <c r="UE45" s="10"/>
      <c r="UF45" s="10"/>
      <c r="UG45" s="10"/>
      <c r="UH45" s="10"/>
      <c r="UI45" s="10"/>
      <c r="UJ45" s="10"/>
      <c r="UK45" s="10"/>
      <c r="UL45" s="10"/>
      <c r="UM45" s="10"/>
      <c r="UN45" s="10"/>
      <c r="UO45" s="10"/>
      <c r="UP45" s="10"/>
      <c r="UQ45" s="10"/>
      <c r="UR45" s="10"/>
      <c r="US45" s="10"/>
      <c r="UT45" s="10"/>
      <c r="UU45" s="10"/>
      <c r="UV45" s="10"/>
      <c r="UW45" s="10"/>
      <c r="UX45" s="10"/>
      <c r="UY45" s="10"/>
      <c r="UZ45" s="10"/>
      <c r="VA45" s="10"/>
      <c r="VB45" s="10"/>
      <c r="VC45" s="10"/>
      <c r="VD45" s="10"/>
      <c r="VE45" s="10"/>
      <c r="VF45" s="10"/>
      <c r="VG45" s="10"/>
      <c r="VH45" s="10"/>
      <c r="VI45" s="10"/>
      <c r="VJ45" s="10"/>
      <c r="VK45" s="10"/>
      <c r="VL45" s="10"/>
      <c r="VM45" s="10"/>
      <c r="VN45" s="10"/>
      <c r="VO45" s="10"/>
      <c r="VP45" s="10"/>
      <c r="VQ45" s="10"/>
      <c r="VR45" s="10"/>
      <c r="VS45" s="10"/>
      <c r="VT45" s="10"/>
      <c r="VU45" s="10"/>
      <c r="VV45" s="10"/>
      <c r="VW45" s="10"/>
      <c r="VX45" s="10"/>
      <c r="VY45" s="10"/>
      <c r="VZ45" s="10"/>
      <c r="WA45" s="10"/>
      <c r="WB45" s="10"/>
      <c r="WC45" s="10"/>
      <c r="WD45" s="10"/>
      <c r="WE45" s="10"/>
      <c r="WF45" s="10"/>
      <c r="WG45" s="10"/>
      <c r="WH45" s="10"/>
      <c r="WI45" s="10"/>
      <c r="WJ45" s="10"/>
      <c r="WK45" s="10"/>
      <c r="WL45" s="10"/>
      <c r="WM45" s="10"/>
      <c r="WN45" s="10"/>
      <c r="WO45" s="10"/>
      <c r="WP45" s="10"/>
      <c r="WQ45" s="10"/>
      <c r="WR45" s="10"/>
      <c r="WS45" s="10"/>
      <c r="WT45" s="10"/>
      <c r="WU45" s="10"/>
      <c r="WV45" s="10"/>
      <c r="WW45" s="10"/>
      <c r="WX45" s="10"/>
      <c r="WY45" s="10"/>
      <c r="WZ45" s="10"/>
      <c r="XA45" s="10"/>
      <c r="XB45" s="10"/>
      <c r="XC45" s="10"/>
      <c r="XD45" s="10"/>
      <c r="XE45" s="10"/>
      <c r="XF45" s="10"/>
      <c r="XG45" s="10"/>
      <c r="XH45" s="10"/>
      <c r="XI45" s="10"/>
      <c r="XJ45" s="10"/>
      <c r="XK45" s="10"/>
      <c r="XL45" s="10"/>
      <c r="XM45" s="10"/>
      <c r="XN45" s="10"/>
      <c r="XO45" s="10"/>
      <c r="XP45" s="10"/>
      <c r="XQ45" s="10"/>
    </row>
    <row r="46" spans="1:641" ht="42.75" customHeight="1" x14ac:dyDescent="0.25">
      <c r="B46" s="317" t="s">
        <v>37</v>
      </c>
      <c r="C46" s="276">
        <f>+D46</f>
        <v>3456</v>
      </c>
      <c r="D46" s="276">
        <v>3456</v>
      </c>
      <c r="E46" s="282">
        <v>1</v>
      </c>
      <c r="F46" s="285" t="s">
        <v>74</v>
      </c>
      <c r="G46" s="47" t="s">
        <v>18</v>
      </c>
      <c r="H46" s="99" t="s">
        <v>105</v>
      </c>
      <c r="I46" s="73" t="s">
        <v>19</v>
      </c>
      <c r="J46" s="74" t="s">
        <v>38</v>
      </c>
      <c r="K46" s="73" t="s">
        <v>20</v>
      </c>
      <c r="L46" s="48" t="s">
        <v>38</v>
      </c>
      <c r="M46" s="302" t="s">
        <v>241</v>
      </c>
      <c r="N46" s="10"/>
      <c r="O46" s="10"/>
    </row>
    <row r="47" spans="1:641" ht="27.75" customHeight="1" x14ac:dyDescent="0.25">
      <c r="B47" s="316"/>
      <c r="C47" s="277"/>
      <c r="D47" s="277"/>
      <c r="E47" s="283"/>
      <c r="F47" s="286"/>
      <c r="G47" s="291" t="s">
        <v>21</v>
      </c>
      <c r="H47" s="135">
        <v>1176250</v>
      </c>
      <c r="I47" s="20" t="s">
        <v>22</v>
      </c>
      <c r="J47" s="101" t="s">
        <v>38</v>
      </c>
      <c r="K47" s="20" t="s">
        <v>23</v>
      </c>
      <c r="L47" s="62" t="s">
        <v>38</v>
      </c>
      <c r="M47" s="303"/>
      <c r="N47" s="10"/>
      <c r="O47" s="10"/>
    </row>
    <row r="48" spans="1:641" ht="138" customHeight="1" x14ac:dyDescent="0.25">
      <c r="B48" s="316"/>
      <c r="C48" s="277"/>
      <c r="D48" s="277"/>
      <c r="E48" s="283"/>
      <c r="F48" s="286"/>
      <c r="G48" s="292"/>
      <c r="H48" s="111"/>
      <c r="I48" s="103" t="s">
        <v>24</v>
      </c>
      <c r="J48" s="104" t="s">
        <v>38</v>
      </c>
      <c r="K48" s="105" t="s">
        <v>25</v>
      </c>
      <c r="L48" s="106" t="s">
        <v>190</v>
      </c>
      <c r="M48" s="303"/>
      <c r="N48" s="10"/>
      <c r="O48" s="10"/>
      <c r="R48" s="36" t="s">
        <v>106</v>
      </c>
    </row>
    <row r="49" spans="2:15" ht="32.25" customHeight="1" thickBot="1" x14ac:dyDescent="0.3">
      <c r="B49" s="316"/>
      <c r="C49" s="277"/>
      <c r="D49" s="277"/>
      <c r="E49" s="283"/>
      <c r="F49" s="286"/>
      <c r="G49" s="292"/>
      <c r="H49" s="112"/>
      <c r="I49" s="20" t="s">
        <v>26</v>
      </c>
      <c r="J49" s="101" t="s">
        <v>38</v>
      </c>
      <c r="K49" s="20" t="s">
        <v>39</v>
      </c>
      <c r="L49" s="46" t="s">
        <v>38</v>
      </c>
      <c r="M49" s="303"/>
      <c r="N49" s="10"/>
      <c r="O49" s="10"/>
    </row>
    <row r="50" spans="2:15" ht="24.75" hidden="1" customHeight="1" thickBot="1" x14ac:dyDescent="0.3">
      <c r="B50" s="318"/>
      <c r="C50" s="278"/>
      <c r="D50" s="278"/>
      <c r="E50" s="284"/>
      <c r="F50" s="287"/>
      <c r="G50" s="293"/>
      <c r="H50" s="93"/>
      <c r="I50" s="107" t="s">
        <v>27</v>
      </c>
      <c r="J50" s="108" t="s">
        <v>38</v>
      </c>
      <c r="K50" s="107"/>
      <c r="L50" s="49"/>
      <c r="M50" s="304"/>
      <c r="N50" s="10"/>
      <c r="O50" s="10"/>
    </row>
    <row r="51" spans="2:15" ht="42.75" customHeight="1" thickBot="1" x14ac:dyDescent="0.3">
      <c r="B51" s="317" t="s">
        <v>37</v>
      </c>
      <c r="C51" s="276">
        <f>+D51</f>
        <v>2135</v>
      </c>
      <c r="D51" s="276">
        <v>2135</v>
      </c>
      <c r="E51" s="282">
        <v>1</v>
      </c>
      <c r="F51" s="285" t="s">
        <v>74</v>
      </c>
      <c r="G51" s="47" t="s">
        <v>18</v>
      </c>
      <c r="H51" s="99" t="s">
        <v>105</v>
      </c>
      <c r="I51" s="73" t="s">
        <v>19</v>
      </c>
      <c r="J51" s="108" t="s">
        <v>38</v>
      </c>
      <c r="K51" s="73" t="s">
        <v>20</v>
      </c>
      <c r="L51" s="48" t="s">
        <v>38</v>
      </c>
      <c r="M51" s="312" t="s">
        <v>192</v>
      </c>
      <c r="N51" s="10"/>
      <c r="O51" s="10"/>
    </row>
    <row r="52" spans="2:15" ht="14.25" customHeight="1" thickBot="1" x14ac:dyDescent="0.3">
      <c r="B52" s="316"/>
      <c r="C52" s="277"/>
      <c r="D52" s="277"/>
      <c r="E52" s="283"/>
      <c r="F52" s="286"/>
      <c r="G52" s="291" t="s">
        <v>21</v>
      </c>
      <c r="H52" s="115">
        <v>1176250</v>
      </c>
      <c r="I52" s="20" t="s">
        <v>22</v>
      </c>
      <c r="J52" s="108" t="s">
        <v>38</v>
      </c>
      <c r="K52" s="20" t="s">
        <v>23</v>
      </c>
      <c r="L52" s="62" t="s">
        <v>38</v>
      </c>
      <c r="M52" s="313"/>
      <c r="N52" s="10"/>
      <c r="O52" s="10"/>
    </row>
    <row r="53" spans="2:15" ht="114.75" customHeight="1" x14ac:dyDescent="0.25">
      <c r="B53" s="316"/>
      <c r="C53" s="277"/>
      <c r="D53" s="277"/>
      <c r="E53" s="283"/>
      <c r="F53" s="286"/>
      <c r="G53" s="292"/>
      <c r="H53" s="111"/>
      <c r="I53" s="103" t="s">
        <v>24</v>
      </c>
      <c r="J53" s="116" t="s">
        <v>38</v>
      </c>
      <c r="K53" s="105" t="s">
        <v>25</v>
      </c>
      <c r="L53" s="106" t="s">
        <v>191</v>
      </c>
      <c r="M53" s="313"/>
      <c r="N53" s="10"/>
      <c r="O53" s="10"/>
    </row>
    <row r="54" spans="2:15" ht="21" customHeight="1" x14ac:dyDescent="0.25">
      <c r="B54" s="316"/>
      <c r="C54" s="277"/>
      <c r="D54" s="277"/>
      <c r="E54" s="283"/>
      <c r="F54" s="286"/>
      <c r="G54" s="292"/>
      <c r="H54" s="112"/>
      <c r="I54" s="20" t="s">
        <v>26</v>
      </c>
      <c r="J54" s="101" t="s">
        <v>38</v>
      </c>
      <c r="K54" s="20" t="s">
        <v>39</v>
      </c>
      <c r="L54" s="46" t="s">
        <v>38</v>
      </c>
      <c r="M54" s="313"/>
      <c r="N54" s="10"/>
      <c r="O54" s="10"/>
    </row>
    <row r="55" spans="2:15" ht="15.75" thickBot="1" x14ac:dyDescent="0.3">
      <c r="B55" s="318"/>
      <c r="C55" s="278"/>
      <c r="D55" s="278"/>
      <c r="E55" s="284"/>
      <c r="F55" s="315"/>
      <c r="G55" s="293"/>
      <c r="H55" s="93"/>
      <c r="I55" s="107" t="s">
        <v>27</v>
      </c>
      <c r="J55" s="108" t="s">
        <v>38</v>
      </c>
      <c r="K55" s="107"/>
      <c r="L55" s="49"/>
      <c r="M55" s="314"/>
      <c r="N55" s="10"/>
      <c r="O55" s="10"/>
    </row>
    <row r="56" spans="2:15" ht="39.75" customHeight="1" thickBot="1" x14ac:dyDescent="0.3">
      <c r="B56" s="317" t="s">
        <v>37</v>
      </c>
      <c r="C56" s="276">
        <f>+D56</f>
        <v>7265</v>
      </c>
      <c r="D56" s="276">
        <v>7265</v>
      </c>
      <c r="E56" s="282">
        <v>1</v>
      </c>
      <c r="F56" s="285" t="s">
        <v>74</v>
      </c>
      <c r="G56" s="47" t="s">
        <v>18</v>
      </c>
      <c r="H56" s="99" t="s">
        <v>105</v>
      </c>
      <c r="I56" s="73" t="s">
        <v>19</v>
      </c>
      <c r="J56" s="108" t="s">
        <v>38</v>
      </c>
      <c r="K56" s="73" t="s">
        <v>20</v>
      </c>
      <c r="L56" s="48" t="s">
        <v>38</v>
      </c>
      <c r="M56" s="312" t="s">
        <v>234</v>
      </c>
      <c r="N56" s="10"/>
      <c r="O56" s="10"/>
    </row>
    <row r="57" spans="2:15" ht="26.25" customHeight="1" thickBot="1" x14ac:dyDescent="0.3">
      <c r="B57" s="316"/>
      <c r="C57" s="277"/>
      <c r="D57" s="277"/>
      <c r="E57" s="283"/>
      <c r="F57" s="286"/>
      <c r="G57" s="291" t="s">
        <v>21</v>
      </c>
      <c r="H57" s="115">
        <v>1176250</v>
      </c>
      <c r="I57" s="20" t="s">
        <v>22</v>
      </c>
      <c r="J57" s="108" t="s">
        <v>38</v>
      </c>
      <c r="K57" s="20" t="s">
        <v>23</v>
      </c>
      <c r="L57" s="62" t="s">
        <v>38</v>
      </c>
      <c r="M57" s="313"/>
      <c r="N57" s="10"/>
      <c r="O57" s="10"/>
    </row>
    <row r="58" spans="2:15" ht="121.5" customHeight="1" x14ac:dyDescent="0.25">
      <c r="B58" s="316"/>
      <c r="C58" s="277"/>
      <c r="D58" s="277"/>
      <c r="E58" s="283"/>
      <c r="F58" s="286"/>
      <c r="G58" s="292"/>
      <c r="H58" s="111"/>
      <c r="I58" s="103" t="s">
        <v>24</v>
      </c>
      <c r="J58" s="116" t="s">
        <v>38</v>
      </c>
      <c r="K58" s="105" t="s">
        <v>25</v>
      </c>
      <c r="L58" s="106" t="s">
        <v>193</v>
      </c>
      <c r="M58" s="313"/>
      <c r="N58" s="10"/>
      <c r="O58" s="10"/>
    </row>
    <row r="59" spans="2:15" ht="15" customHeight="1" thickBot="1" x14ac:dyDescent="0.3">
      <c r="B59" s="316"/>
      <c r="C59" s="277"/>
      <c r="D59" s="277"/>
      <c r="E59" s="283"/>
      <c r="F59" s="286"/>
      <c r="G59" s="292"/>
      <c r="H59" s="112"/>
      <c r="I59" s="20" t="s">
        <v>26</v>
      </c>
      <c r="J59" s="101" t="s">
        <v>38</v>
      </c>
      <c r="K59" s="20" t="s">
        <v>39</v>
      </c>
      <c r="L59" s="46" t="s">
        <v>38</v>
      </c>
      <c r="M59" s="313"/>
      <c r="N59" s="10"/>
      <c r="O59" s="10"/>
    </row>
    <row r="60" spans="2:15" ht="15.75" hidden="1" customHeight="1" thickBot="1" x14ac:dyDescent="0.3">
      <c r="B60" s="318"/>
      <c r="C60" s="278"/>
      <c r="D60" s="278"/>
      <c r="E60" s="284"/>
      <c r="F60" s="315"/>
      <c r="G60" s="293"/>
      <c r="H60" s="93"/>
      <c r="I60" s="107" t="s">
        <v>27</v>
      </c>
      <c r="J60" s="108" t="s">
        <v>38</v>
      </c>
      <c r="K60" s="107"/>
      <c r="L60" s="49"/>
      <c r="M60" s="314"/>
    </row>
    <row r="61" spans="2:15" ht="35.25" customHeight="1" x14ac:dyDescent="0.25">
      <c r="B61" s="273" t="s">
        <v>16</v>
      </c>
      <c r="C61" s="276">
        <f>+E61*D61</f>
        <v>5000</v>
      </c>
      <c r="D61" s="297">
        <v>5000</v>
      </c>
      <c r="E61" s="282">
        <v>1</v>
      </c>
      <c r="F61" s="285" t="s">
        <v>35</v>
      </c>
      <c r="G61" s="47" t="s">
        <v>18</v>
      </c>
      <c r="H61" s="99" t="s">
        <v>36</v>
      </c>
      <c r="I61" s="73" t="s">
        <v>19</v>
      </c>
      <c r="J61" s="74">
        <v>18879071</v>
      </c>
      <c r="K61" s="73" t="s">
        <v>20</v>
      </c>
      <c r="L61" s="48" t="s">
        <v>75</v>
      </c>
      <c r="M61" s="302" t="s">
        <v>219</v>
      </c>
    </row>
    <row r="62" spans="2:15" ht="42.75" customHeight="1" x14ac:dyDescent="0.25">
      <c r="B62" s="274"/>
      <c r="C62" s="277"/>
      <c r="D62" s="298"/>
      <c r="E62" s="283"/>
      <c r="F62" s="286"/>
      <c r="G62" s="291" t="s">
        <v>21</v>
      </c>
      <c r="H62" s="270">
        <v>4925343</v>
      </c>
      <c r="I62" s="20" t="s">
        <v>22</v>
      </c>
      <c r="J62" s="101" t="s">
        <v>76</v>
      </c>
      <c r="K62" s="20" t="s">
        <v>23</v>
      </c>
      <c r="L62" s="46" t="s">
        <v>77</v>
      </c>
      <c r="M62" s="303"/>
    </row>
    <row r="63" spans="2:15" ht="124.5" customHeight="1" x14ac:dyDescent="0.25">
      <c r="B63" s="274"/>
      <c r="C63" s="277"/>
      <c r="D63" s="298"/>
      <c r="E63" s="283"/>
      <c r="F63" s="286"/>
      <c r="G63" s="292"/>
      <c r="H63" s="271"/>
      <c r="I63" s="45" t="s">
        <v>24</v>
      </c>
      <c r="J63" s="101" t="s">
        <v>78</v>
      </c>
      <c r="K63" s="20" t="s">
        <v>25</v>
      </c>
      <c r="L63" s="106" t="s">
        <v>125</v>
      </c>
      <c r="M63" s="303"/>
      <c r="N63" s="37"/>
    </row>
    <row r="64" spans="2:15" ht="27.75" customHeight="1" thickBot="1" x14ac:dyDescent="0.3">
      <c r="B64" s="274"/>
      <c r="C64" s="277"/>
      <c r="D64" s="298"/>
      <c r="E64" s="283"/>
      <c r="F64" s="286"/>
      <c r="G64" s="292"/>
      <c r="H64" s="271"/>
      <c r="I64" s="20" t="s">
        <v>26</v>
      </c>
      <c r="J64" s="101" t="s">
        <v>79</v>
      </c>
      <c r="K64" s="20" t="s">
        <v>80</v>
      </c>
      <c r="L64" s="46">
        <v>44929</v>
      </c>
      <c r="M64" s="303"/>
      <c r="N64" s="38"/>
    </row>
    <row r="65" spans="2:18" ht="36.75" customHeight="1" thickBot="1" x14ac:dyDescent="0.3">
      <c r="B65" s="275"/>
      <c r="C65" s="278"/>
      <c r="D65" s="299"/>
      <c r="E65" s="284"/>
      <c r="F65" s="287"/>
      <c r="G65" s="293"/>
      <c r="H65" s="272"/>
      <c r="I65" s="107" t="s">
        <v>27</v>
      </c>
      <c r="J65" s="108" t="s">
        <v>33</v>
      </c>
      <c r="K65" s="107"/>
      <c r="L65" s="113"/>
      <c r="M65" s="304"/>
    </row>
    <row r="66" spans="2:18" ht="49.5" customHeight="1" x14ac:dyDescent="0.25">
      <c r="B66" s="273" t="s">
        <v>95</v>
      </c>
      <c r="C66" s="276">
        <f>D66</f>
        <v>2800</v>
      </c>
      <c r="D66" s="297">
        <v>2800</v>
      </c>
      <c r="E66" s="282">
        <v>1</v>
      </c>
      <c r="F66" s="285" t="s">
        <v>81</v>
      </c>
      <c r="G66" s="47" t="s">
        <v>18</v>
      </c>
      <c r="H66" s="99" t="s">
        <v>179</v>
      </c>
      <c r="I66" s="73" t="s">
        <v>19</v>
      </c>
      <c r="J66" s="74" t="s">
        <v>38</v>
      </c>
      <c r="K66" s="73" t="s">
        <v>20</v>
      </c>
      <c r="L66" s="48" t="s">
        <v>38</v>
      </c>
      <c r="M66" s="302" t="s">
        <v>177</v>
      </c>
    </row>
    <row r="67" spans="2:18" ht="27" customHeight="1" x14ac:dyDescent="0.25">
      <c r="B67" s="274"/>
      <c r="C67" s="277"/>
      <c r="D67" s="298"/>
      <c r="E67" s="283"/>
      <c r="F67" s="286"/>
      <c r="G67" s="291" t="s">
        <v>82</v>
      </c>
      <c r="H67" s="78" t="s">
        <v>180</v>
      </c>
      <c r="I67" s="20" t="s">
        <v>22</v>
      </c>
      <c r="J67" s="110"/>
      <c r="K67" s="20" t="s">
        <v>23</v>
      </c>
      <c r="L67" s="62" t="s">
        <v>38</v>
      </c>
      <c r="M67" s="303"/>
    </row>
    <row r="68" spans="2:18" ht="153" customHeight="1" x14ac:dyDescent="0.25">
      <c r="B68" s="274"/>
      <c r="C68" s="277"/>
      <c r="D68" s="298"/>
      <c r="E68" s="283"/>
      <c r="F68" s="286"/>
      <c r="G68" s="292"/>
      <c r="H68" s="111"/>
      <c r="I68" s="103" t="s">
        <v>24</v>
      </c>
      <c r="J68" s="116"/>
      <c r="K68" s="105" t="s">
        <v>25</v>
      </c>
      <c r="L68" s="106" t="s">
        <v>178</v>
      </c>
      <c r="M68" s="303"/>
      <c r="R68" s="35" t="s">
        <v>115</v>
      </c>
    </row>
    <row r="69" spans="2:18" ht="24.75" customHeight="1" x14ac:dyDescent="0.25">
      <c r="B69" s="274"/>
      <c r="C69" s="277"/>
      <c r="D69" s="298"/>
      <c r="E69" s="283"/>
      <c r="F69" s="286"/>
      <c r="G69" s="292"/>
      <c r="H69" s="112"/>
      <c r="I69" s="20" t="s">
        <v>26</v>
      </c>
      <c r="J69" s="101" t="s">
        <v>38</v>
      </c>
      <c r="K69" s="20" t="s">
        <v>39</v>
      </c>
      <c r="L69" s="46" t="s">
        <v>38</v>
      </c>
      <c r="M69" s="303"/>
    </row>
    <row r="70" spans="2:18" ht="22.5" customHeight="1" thickBot="1" x14ac:dyDescent="0.3">
      <c r="B70" s="275"/>
      <c r="C70" s="278"/>
      <c r="D70" s="299"/>
      <c r="E70" s="284"/>
      <c r="F70" s="287"/>
      <c r="G70" s="293"/>
      <c r="H70" s="93"/>
      <c r="I70" s="107" t="s">
        <v>27</v>
      </c>
      <c r="J70" s="108" t="s">
        <v>38</v>
      </c>
      <c r="K70" s="107"/>
      <c r="L70" s="49"/>
      <c r="M70" s="304"/>
    </row>
    <row r="71" spans="2:18" ht="44.25" customHeight="1" x14ac:dyDescent="0.25">
      <c r="B71" s="274" t="s">
        <v>155</v>
      </c>
      <c r="C71" s="277">
        <f>D71</f>
        <v>375.46</v>
      </c>
      <c r="D71" s="298">
        <v>375.46</v>
      </c>
      <c r="E71" s="283">
        <v>1</v>
      </c>
      <c r="F71" s="286" t="s">
        <v>157</v>
      </c>
      <c r="G71" s="24" t="s">
        <v>18</v>
      </c>
      <c r="H71" s="233" t="s">
        <v>236</v>
      </c>
      <c r="I71" s="234"/>
      <c r="J71" s="235"/>
      <c r="K71" s="22" t="s">
        <v>20</v>
      </c>
      <c r="L71" s="75" t="s">
        <v>38</v>
      </c>
      <c r="M71" s="303" t="s">
        <v>214</v>
      </c>
    </row>
    <row r="72" spans="2:18" ht="38.25" customHeight="1" x14ac:dyDescent="0.25">
      <c r="B72" s="274"/>
      <c r="C72" s="277"/>
      <c r="D72" s="298"/>
      <c r="E72" s="283"/>
      <c r="F72" s="286"/>
      <c r="G72" s="291" t="s">
        <v>82</v>
      </c>
      <c r="H72" s="78">
        <v>16338340</v>
      </c>
      <c r="I72" s="20" t="s">
        <v>22</v>
      </c>
      <c r="J72" s="101" t="s">
        <v>38</v>
      </c>
      <c r="K72" s="20" t="s">
        <v>23</v>
      </c>
      <c r="L72" s="62" t="s">
        <v>38</v>
      </c>
      <c r="M72" s="303"/>
    </row>
    <row r="73" spans="2:18" ht="117" customHeight="1" x14ac:dyDescent="0.25">
      <c r="B73" s="274"/>
      <c r="C73" s="277"/>
      <c r="D73" s="298"/>
      <c r="E73" s="283"/>
      <c r="F73" s="286"/>
      <c r="G73" s="292"/>
      <c r="H73" s="111"/>
      <c r="I73" s="103" t="s">
        <v>24</v>
      </c>
      <c r="J73" s="104" t="s">
        <v>38</v>
      </c>
      <c r="K73" s="105" t="s">
        <v>25</v>
      </c>
      <c r="L73" s="106" t="s">
        <v>161</v>
      </c>
      <c r="M73" s="303"/>
    </row>
    <row r="74" spans="2:18" ht="28.5" customHeight="1" x14ac:dyDescent="0.25">
      <c r="B74" s="274"/>
      <c r="C74" s="277"/>
      <c r="D74" s="298"/>
      <c r="E74" s="283"/>
      <c r="F74" s="286"/>
      <c r="G74" s="292"/>
      <c r="H74" s="112"/>
      <c r="I74" s="20" t="s">
        <v>26</v>
      </c>
      <c r="J74" s="101" t="s">
        <v>38</v>
      </c>
      <c r="K74" s="20" t="s">
        <v>39</v>
      </c>
      <c r="L74" s="46" t="s">
        <v>38</v>
      </c>
      <c r="M74" s="303"/>
    </row>
    <row r="75" spans="2:18" ht="15.75" thickBot="1" x14ac:dyDescent="0.3">
      <c r="B75" s="275"/>
      <c r="C75" s="278"/>
      <c r="D75" s="299"/>
      <c r="E75" s="284"/>
      <c r="F75" s="287"/>
      <c r="G75" s="293"/>
      <c r="H75" s="93"/>
      <c r="I75" s="107" t="s">
        <v>27</v>
      </c>
      <c r="J75" s="108" t="s">
        <v>38</v>
      </c>
      <c r="K75" s="107"/>
      <c r="L75" s="49"/>
      <c r="M75" s="304"/>
    </row>
    <row r="76" spans="2:18" ht="35.25" customHeight="1" x14ac:dyDescent="0.25">
      <c r="B76" s="273" t="s">
        <v>155</v>
      </c>
      <c r="C76" s="276">
        <f>D76</f>
        <v>394.11</v>
      </c>
      <c r="D76" s="297">
        <v>394.11</v>
      </c>
      <c r="E76" s="282">
        <v>1</v>
      </c>
      <c r="F76" s="285" t="s">
        <v>160</v>
      </c>
      <c r="G76" s="47" t="s">
        <v>18</v>
      </c>
      <c r="H76" s="72" t="s">
        <v>237</v>
      </c>
      <c r="I76" s="73" t="s">
        <v>19</v>
      </c>
      <c r="J76" s="74" t="s">
        <v>38</v>
      </c>
      <c r="K76" s="73" t="s">
        <v>20</v>
      </c>
      <c r="L76" s="75" t="s">
        <v>38</v>
      </c>
      <c r="M76" s="302" t="s">
        <v>213</v>
      </c>
    </row>
    <row r="77" spans="2:18" ht="39" customHeight="1" x14ac:dyDescent="0.25">
      <c r="B77" s="274"/>
      <c r="C77" s="277"/>
      <c r="D77" s="298"/>
      <c r="E77" s="283"/>
      <c r="F77" s="286"/>
      <c r="G77" s="291" t="s">
        <v>82</v>
      </c>
      <c r="H77" s="78">
        <v>72929855</v>
      </c>
      <c r="I77" s="20" t="s">
        <v>22</v>
      </c>
      <c r="J77" s="110"/>
      <c r="K77" s="20" t="s">
        <v>23</v>
      </c>
      <c r="L77" s="62" t="s">
        <v>38</v>
      </c>
      <c r="M77" s="303"/>
    </row>
    <row r="78" spans="2:18" ht="123.75" customHeight="1" x14ac:dyDescent="0.25">
      <c r="B78" s="274"/>
      <c r="C78" s="277"/>
      <c r="D78" s="298"/>
      <c r="E78" s="283"/>
      <c r="F78" s="286"/>
      <c r="G78" s="292"/>
      <c r="H78" s="111"/>
      <c r="I78" s="103" t="s">
        <v>24</v>
      </c>
      <c r="J78" s="116"/>
      <c r="K78" s="105" t="s">
        <v>25</v>
      </c>
      <c r="L78" s="106" t="s">
        <v>159</v>
      </c>
      <c r="M78" s="303"/>
    </row>
    <row r="79" spans="2:18" ht="33" customHeight="1" x14ac:dyDescent="0.25">
      <c r="B79" s="274"/>
      <c r="C79" s="277"/>
      <c r="D79" s="298"/>
      <c r="E79" s="283"/>
      <c r="F79" s="286"/>
      <c r="G79" s="292"/>
      <c r="H79" s="112"/>
      <c r="I79" s="20" t="s">
        <v>26</v>
      </c>
      <c r="J79" s="101" t="s">
        <v>38</v>
      </c>
      <c r="K79" s="20" t="s">
        <v>39</v>
      </c>
      <c r="L79" s="46" t="s">
        <v>38</v>
      </c>
      <c r="M79" s="303"/>
    </row>
    <row r="80" spans="2:18" ht="15.75" thickBot="1" x14ac:dyDescent="0.3">
      <c r="B80" s="275"/>
      <c r="C80" s="278"/>
      <c r="D80" s="299"/>
      <c r="E80" s="284"/>
      <c r="F80" s="287"/>
      <c r="G80" s="293"/>
      <c r="H80" s="93"/>
      <c r="I80" s="107" t="s">
        <v>27</v>
      </c>
      <c r="J80" s="108" t="s">
        <v>38</v>
      </c>
      <c r="K80" s="107"/>
      <c r="L80" s="49"/>
      <c r="M80" s="304"/>
    </row>
    <row r="81" spans="2:19" ht="47.25" customHeight="1" x14ac:dyDescent="0.25">
      <c r="B81" s="273" t="s">
        <v>95</v>
      </c>
      <c r="C81" s="276">
        <f>D81</f>
        <v>3375</v>
      </c>
      <c r="D81" s="297">
        <v>3375</v>
      </c>
      <c r="E81" s="282">
        <v>1</v>
      </c>
      <c r="F81" s="285" t="s">
        <v>129</v>
      </c>
      <c r="G81" s="47" t="s">
        <v>18</v>
      </c>
      <c r="H81" s="137" t="s">
        <v>116</v>
      </c>
      <c r="I81" s="73" t="s">
        <v>19</v>
      </c>
      <c r="J81" s="74" t="s">
        <v>38</v>
      </c>
      <c r="K81" s="73" t="s">
        <v>20</v>
      </c>
      <c r="L81" s="75" t="s">
        <v>38</v>
      </c>
      <c r="M81" s="302" t="s">
        <v>212</v>
      </c>
    </row>
    <row r="82" spans="2:19" ht="21" customHeight="1" x14ac:dyDescent="0.25">
      <c r="B82" s="274"/>
      <c r="C82" s="277"/>
      <c r="D82" s="298"/>
      <c r="E82" s="283"/>
      <c r="F82" s="286"/>
      <c r="G82" s="291" t="s">
        <v>82</v>
      </c>
      <c r="H82" s="78" t="s">
        <v>117</v>
      </c>
      <c r="I82" s="20" t="s">
        <v>22</v>
      </c>
      <c r="J82" s="110"/>
      <c r="K82" s="20" t="s">
        <v>23</v>
      </c>
      <c r="L82" s="62" t="s">
        <v>38</v>
      </c>
      <c r="M82" s="303"/>
    </row>
    <row r="83" spans="2:19" ht="96.75" customHeight="1" x14ac:dyDescent="0.25">
      <c r="B83" s="274"/>
      <c r="C83" s="277"/>
      <c r="D83" s="298"/>
      <c r="E83" s="283"/>
      <c r="F83" s="286"/>
      <c r="G83" s="292"/>
      <c r="H83" s="111"/>
      <c r="I83" s="103" t="s">
        <v>24</v>
      </c>
      <c r="J83" s="116"/>
      <c r="K83" s="105" t="s">
        <v>25</v>
      </c>
      <c r="L83" s="106" t="s">
        <v>128</v>
      </c>
      <c r="M83" s="303"/>
    </row>
    <row r="84" spans="2:19" ht="20.25" customHeight="1" thickBot="1" x14ac:dyDescent="0.3">
      <c r="B84" s="274"/>
      <c r="C84" s="277"/>
      <c r="D84" s="298"/>
      <c r="E84" s="283"/>
      <c r="F84" s="286"/>
      <c r="G84" s="292"/>
      <c r="H84" s="112"/>
      <c r="I84" s="20" t="s">
        <v>26</v>
      </c>
      <c r="J84" s="101" t="s">
        <v>38</v>
      </c>
      <c r="K84" s="20" t="s">
        <v>39</v>
      </c>
      <c r="L84" s="46" t="s">
        <v>38</v>
      </c>
      <c r="M84" s="303"/>
    </row>
    <row r="85" spans="2:19" ht="15.75" hidden="1" thickBot="1" x14ac:dyDescent="0.3">
      <c r="B85" s="275"/>
      <c r="C85" s="278"/>
      <c r="D85" s="299"/>
      <c r="E85" s="284"/>
      <c r="F85" s="287"/>
      <c r="G85" s="293"/>
      <c r="H85" s="93"/>
      <c r="I85" s="107" t="s">
        <v>27</v>
      </c>
      <c r="J85" s="108" t="s">
        <v>38</v>
      </c>
      <c r="K85" s="107"/>
      <c r="L85" s="49"/>
      <c r="M85" s="304"/>
    </row>
    <row r="86" spans="2:19" ht="52.5" customHeight="1" thickBot="1" x14ac:dyDescent="0.3">
      <c r="B86" s="273" t="s">
        <v>95</v>
      </c>
      <c r="C86" s="276">
        <f>D86</f>
        <v>5915</v>
      </c>
      <c r="D86" s="297">
        <v>5915</v>
      </c>
      <c r="E86" s="282">
        <v>1</v>
      </c>
      <c r="F86" s="285" t="s">
        <v>17</v>
      </c>
      <c r="G86" s="138" t="s">
        <v>18</v>
      </c>
      <c r="H86" s="139" t="s">
        <v>132</v>
      </c>
      <c r="I86" s="140" t="s">
        <v>19</v>
      </c>
      <c r="J86" s="74" t="s">
        <v>38</v>
      </c>
      <c r="K86" s="73" t="s">
        <v>20</v>
      </c>
      <c r="L86" s="75" t="s">
        <v>38</v>
      </c>
      <c r="M86" s="302" t="s">
        <v>211</v>
      </c>
    </row>
    <row r="87" spans="2:19" ht="37.5" customHeight="1" x14ac:dyDescent="0.25">
      <c r="B87" s="274"/>
      <c r="C87" s="277"/>
      <c r="D87" s="298"/>
      <c r="E87" s="283"/>
      <c r="F87" s="286"/>
      <c r="G87" s="291" t="s">
        <v>82</v>
      </c>
      <c r="H87" s="111" t="s">
        <v>131</v>
      </c>
      <c r="I87" s="20" t="s">
        <v>22</v>
      </c>
      <c r="J87" s="110"/>
      <c r="K87" s="20" t="s">
        <v>23</v>
      </c>
      <c r="L87" s="62" t="s">
        <v>38</v>
      </c>
      <c r="M87" s="303"/>
    </row>
    <row r="88" spans="2:19" ht="104.25" customHeight="1" x14ac:dyDescent="0.25">
      <c r="B88" s="274"/>
      <c r="C88" s="277"/>
      <c r="D88" s="298"/>
      <c r="E88" s="283"/>
      <c r="F88" s="286"/>
      <c r="G88" s="292"/>
      <c r="H88" s="111"/>
      <c r="I88" s="103" t="s">
        <v>24</v>
      </c>
      <c r="J88" s="116"/>
      <c r="K88" s="105" t="s">
        <v>25</v>
      </c>
      <c r="L88" s="106" t="s">
        <v>130</v>
      </c>
      <c r="M88" s="303"/>
      <c r="P88" s="35"/>
      <c r="S88" s="1" t="s">
        <v>108</v>
      </c>
    </row>
    <row r="89" spans="2:19" ht="37.5" customHeight="1" x14ac:dyDescent="0.25">
      <c r="B89" s="274"/>
      <c r="C89" s="277"/>
      <c r="D89" s="298"/>
      <c r="E89" s="283"/>
      <c r="F89" s="286"/>
      <c r="G89" s="292"/>
      <c r="H89" s="112"/>
      <c r="I89" s="20" t="s">
        <v>26</v>
      </c>
      <c r="J89" s="101" t="s">
        <v>38</v>
      </c>
      <c r="K89" s="20" t="s">
        <v>39</v>
      </c>
      <c r="L89" s="46" t="s">
        <v>38</v>
      </c>
      <c r="M89" s="303"/>
    </row>
    <row r="90" spans="2:19" ht="15.75" thickBot="1" x14ac:dyDescent="0.3">
      <c r="B90" s="275"/>
      <c r="C90" s="278"/>
      <c r="D90" s="299"/>
      <c r="E90" s="284"/>
      <c r="F90" s="287"/>
      <c r="G90" s="293"/>
      <c r="H90" s="93"/>
      <c r="I90" s="107" t="s">
        <v>27</v>
      </c>
      <c r="J90" s="108" t="s">
        <v>38</v>
      </c>
      <c r="K90" s="107"/>
      <c r="L90" s="49"/>
      <c r="M90" s="304"/>
    </row>
    <row r="91" spans="2:19" ht="32.25" customHeight="1" x14ac:dyDescent="0.25">
      <c r="B91" s="273" t="s">
        <v>155</v>
      </c>
      <c r="C91" s="276">
        <f>D91</f>
        <v>41555.51</v>
      </c>
      <c r="D91" s="297">
        <v>41555.51</v>
      </c>
      <c r="E91" s="282">
        <v>1</v>
      </c>
      <c r="F91" s="285" t="s">
        <v>158</v>
      </c>
      <c r="G91" s="47" t="s">
        <v>18</v>
      </c>
      <c r="H91" s="99" t="s">
        <v>170</v>
      </c>
      <c r="I91" s="73" t="s">
        <v>19</v>
      </c>
      <c r="J91" s="74" t="s">
        <v>38</v>
      </c>
      <c r="K91" s="73" t="s">
        <v>20</v>
      </c>
      <c r="L91" s="75" t="s">
        <v>38</v>
      </c>
      <c r="M91" s="302" t="s">
        <v>168</v>
      </c>
    </row>
    <row r="92" spans="2:19" ht="21.75" customHeight="1" x14ac:dyDescent="0.25">
      <c r="B92" s="274"/>
      <c r="C92" s="277"/>
      <c r="D92" s="298"/>
      <c r="E92" s="283"/>
      <c r="F92" s="286"/>
      <c r="G92" s="291" t="s">
        <v>82</v>
      </c>
      <c r="H92" s="78" t="s">
        <v>171</v>
      </c>
      <c r="I92" s="20" t="s">
        <v>22</v>
      </c>
      <c r="J92" s="110"/>
      <c r="K92" s="20" t="s">
        <v>23</v>
      </c>
      <c r="L92" s="62" t="s">
        <v>38</v>
      </c>
      <c r="M92" s="303"/>
    </row>
    <row r="93" spans="2:19" ht="143.25" customHeight="1" x14ac:dyDescent="0.25">
      <c r="B93" s="274"/>
      <c r="C93" s="277"/>
      <c r="D93" s="298"/>
      <c r="E93" s="283"/>
      <c r="F93" s="286"/>
      <c r="G93" s="292"/>
      <c r="H93" s="111"/>
      <c r="I93" s="103" t="s">
        <v>24</v>
      </c>
      <c r="J93" s="116"/>
      <c r="K93" s="105" t="s">
        <v>25</v>
      </c>
      <c r="L93" s="106" t="s">
        <v>156</v>
      </c>
      <c r="M93" s="303"/>
    </row>
    <row r="94" spans="2:19" ht="36.75" customHeight="1" x14ac:dyDescent="0.25">
      <c r="B94" s="274"/>
      <c r="C94" s="277"/>
      <c r="D94" s="298"/>
      <c r="E94" s="283"/>
      <c r="F94" s="286"/>
      <c r="G94" s="292"/>
      <c r="H94" s="112"/>
      <c r="I94" s="20" t="s">
        <v>26</v>
      </c>
      <c r="J94" s="101" t="s">
        <v>38</v>
      </c>
      <c r="K94" s="20" t="s">
        <v>39</v>
      </c>
      <c r="L94" s="46" t="s">
        <v>38</v>
      </c>
      <c r="M94" s="303"/>
    </row>
    <row r="95" spans="2:19" ht="18.75" customHeight="1" thickBot="1" x14ac:dyDescent="0.3">
      <c r="B95" s="275"/>
      <c r="C95" s="278"/>
      <c r="D95" s="299"/>
      <c r="E95" s="284"/>
      <c r="F95" s="287"/>
      <c r="G95" s="293"/>
      <c r="H95" s="112"/>
      <c r="I95" s="107" t="s">
        <v>27</v>
      </c>
      <c r="J95" s="108" t="s">
        <v>38</v>
      </c>
      <c r="K95" s="107"/>
      <c r="L95" s="49"/>
      <c r="M95" s="304"/>
    </row>
    <row r="96" spans="2:19" ht="38.25" customHeight="1" x14ac:dyDescent="0.25">
      <c r="B96" s="273" t="s">
        <v>155</v>
      </c>
      <c r="C96" s="276">
        <f>D96</f>
        <v>10574.78</v>
      </c>
      <c r="D96" s="297">
        <v>10574.78</v>
      </c>
      <c r="E96" s="282">
        <v>1</v>
      </c>
      <c r="F96" s="285" t="s">
        <v>167</v>
      </c>
      <c r="G96" s="47" t="s">
        <v>18</v>
      </c>
      <c r="H96" s="123" t="s">
        <v>154</v>
      </c>
      <c r="I96" s="124"/>
      <c r="J96" s="125"/>
      <c r="K96" s="73" t="s">
        <v>20</v>
      </c>
      <c r="L96" s="75" t="s">
        <v>38</v>
      </c>
      <c r="M96" s="302" t="s">
        <v>169</v>
      </c>
    </row>
    <row r="97" spans="2:18" ht="28.5" customHeight="1" x14ac:dyDescent="0.25">
      <c r="B97" s="274"/>
      <c r="C97" s="277"/>
      <c r="D97" s="298"/>
      <c r="E97" s="283"/>
      <c r="F97" s="286"/>
      <c r="G97" s="291" t="s">
        <v>21</v>
      </c>
      <c r="H97" s="78">
        <v>19837143</v>
      </c>
      <c r="I97" s="20" t="s">
        <v>22</v>
      </c>
      <c r="J97" s="79" t="s">
        <v>38</v>
      </c>
      <c r="K97" s="80" t="s">
        <v>23</v>
      </c>
      <c r="L97" s="62" t="s">
        <v>38</v>
      </c>
      <c r="M97" s="303"/>
    </row>
    <row r="98" spans="2:18" ht="111" customHeight="1" x14ac:dyDescent="0.25">
      <c r="B98" s="274"/>
      <c r="C98" s="277"/>
      <c r="D98" s="298"/>
      <c r="E98" s="283"/>
      <c r="F98" s="286"/>
      <c r="G98" s="292"/>
      <c r="H98" s="82"/>
      <c r="I98" s="83" t="s">
        <v>24</v>
      </c>
      <c r="J98" s="84" t="s">
        <v>38</v>
      </c>
      <c r="K98" s="85" t="s">
        <v>25</v>
      </c>
      <c r="L98" s="86" t="s">
        <v>153</v>
      </c>
      <c r="M98" s="307"/>
    </row>
    <row r="99" spans="2:18" ht="22.5" customHeight="1" x14ac:dyDescent="0.25">
      <c r="B99" s="274"/>
      <c r="C99" s="277"/>
      <c r="D99" s="298"/>
      <c r="E99" s="283"/>
      <c r="F99" s="286"/>
      <c r="G99" s="292"/>
      <c r="H99" s="87"/>
      <c r="I99" s="22"/>
      <c r="J99" s="88"/>
      <c r="K99" s="89"/>
      <c r="L99" s="90"/>
      <c r="M99" s="307"/>
    </row>
    <row r="100" spans="2:18" ht="15.75" thickBot="1" x14ac:dyDescent="0.3">
      <c r="B100" s="275"/>
      <c r="C100" s="278"/>
      <c r="D100" s="299"/>
      <c r="E100" s="284"/>
      <c r="F100" s="287"/>
      <c r="G100" s="293"/>
      <c r="H100" s="93"/>
      <c r="I100" s="94" t="s">
        <v>27</v>
      </c>
      <c r="J100" s="95" t="s">
        <v>38</v>
      </c>
      <c r="K100" s="94"/>
      <c r="L100" s="96"/>
      <c r="M100" s="304"/>
    </row>
    <row r="101" spans="2:18" ht="36.75" customHeight="1" x14ac:dyDescent="0.25">
      <c r="B101" s="273" t="s">
        <v>37</v>
      </c>
      <c r="C101" s="276">
        <f>D101</f>
        <v>1000</v>
      </c>
      <c r="D101" s="297">
        <v>1000</v>
      </c>
      <c r="E101" s="282">
        <v>1</v>
      </c>
      <c r="F101" s="285" t="s">
        <v>93</v>
      </c>
      <c r="G101" s="47" t="s">
        <v>18</v>
      </c>
      <c r="H101" s="72" t="s">
        <v>220</v>
      </c>
      <c r="I101" s="73" t="s">
        <v>19</v>
      </c>
      <c r="J101" s="74" t="s">
        <v>38</v>
      </c>
      <c r="K101" s="73" t="s">
        <v>20</v>
      </c>
      <c r="L101" s="75" t="s">
        <v>38</v>
      </c>
      <c r="M101" s="294" t="s">
        <v>222</v>
      </c>
    </row>
    <row r="102" spans="2:18" x14ac:dyDescent="0.25">
      <c r="B102" s="274"/>
      <c r="C102" s="277"/>
      <c r="D102" s="298"/>
      <c r="E102" s="283"/>
      <c r="F102" s="286"/>
      <c r="G102" s="291" t="s">
        <v>21</v>
      </c>
      <c r="H102" s="78">
        <v>753799</v>
      </c>
      <c r="I102" s="20" t="s">
        <v>22</v>
      </c>
      <c r="J102" s="79" t="s">
        <v>38</v>
      </c>
      <c r="K102" s="80" t="s">
        <v>23</v>
      </c>
      <c r="L102" s="62" t="s">
        <v>38</v>
      </c>
      <c r="M102" s="295"/>
    </row>
    <row r="103" spans="2:18" ht="133.5" customHeight="1" x14ac:dyDescent="0.25">
      <c r="B103" s="274"/>
      <c r="C103" s="277"/>
      <c r="D103" s="298"/>
      <c r="E103" s="283"/>
      <c r="F103" s="286"/>
      <c r="G103" s="292"/>
      <c r="H103" s="82"/>
      <c r="I103" s="83" t="s">
        <v>24</v>
      </c>
      <c r="J103" s="84" t="s">
        <v>38</v>
      </c>
      <c r="K103" s="85" t="s">
        <v>25</v>
      </c>
      <c r="L103" s="86" t="s">
        <v>221</v>
      </c>
      <c r="M103" s="295"/>
      <c r="R103" s="35" t="s">
        <v>114</v>
      </c>
    </row>
    <row r="104" spans="2:18" x14ac:dyDescent="0.25">
      <c r="B104" s="274"/>
      <c r="C104" s="277"/>
      <c r="D104" s="298"/>
      <c r="E104" s="283"/>
      <c r="F104" s="286"/>
      <c r="G104" s="292"/>
      <c r="H104" s="87"/>
      <c r="I104" s="22"/>
      <c r="J104" s="88"/>
      <c r="K104" s="89"/>
      <c r="L104" s="90"/>
      <c r="M104" s="295"/>
    </row>
    <row r="105" spans="2:18" ht="39.75" customHeight="1" thickBot="1" x14ac:dyDescent="0.3">
      <c r="B105" s="275"/>
      <c r="C105" s="278"/>
      <c r="D105" s="299"/>
      <c r="E105" s="284"/>
      <c r="F105" s="287"/>
      <c r="G105" s="293"/>
      <c r="H105" s="93"/>
      <c r="I105" s="94" t="s">
        <v>27</v>
      </c>
      <c r="J105" s="95" t="s">
        <v>38</v>
      </c>
      <c r="K105" s="94"/>
      <c r="L105" s="96"/>
      <c r="M105" s="296"/>
    </row>
    <row r="106" spans="2:18" ht="46.5" customHeight="1" x14ac:dyDescent="0.25">
      <c r="B106" s="273" t="s">
        <v>37</v>
      </c>
      <c r="C106" s="276">
        <f>D106</f>
        <v>2788</v>
      </c>
      <c r="D106" s="297">
        <v>2788</v>
      </c>
      <c r="E106" s="282">
        <v>1</v>
      </c>
      <c r="F106" s="285" t="s">
        <v>93</v>
      </c>
      <c r="G106" s="47" t="s">
        <v>18</v>
      </c>
      <c r="H106" s="236" t="s">
        <v>226</v>
      </c>
      <c r="I106" s="73" t="s">
        <v>19</v>
      </c>
      <c r="J106" s="74" t="s">
        <v>38</v>
      </c>
      <c r="K106" s="73" t="s">
        <v>20</v>
      </c>
      <c r="L106" s="48" t="s">
        <v>38</v>
      </c>
      <c r="M106" s="294" t="s">
        <v>228</v>
      </c>
      <c r="N106" s="10"/>
      <c r="P106" s="67"/>
    </row>
    <row r="107" spans="2:18" x14ac:dyDescent="0.25">
      <c r="B107" s="274"/>
      <c r="C107" s="277"/>
      <c r="D107" s="298"/>
      <c r="E107" s="283"/>
      <c r="F107" s="286"/>
      <c r="G107" s="291" t="s">
        <v>21</v>
      </c>
      <c r="H107" s="78">
        <v>79671500</v>
      </c>
      <c r="I107" s="20" t="s">
        <v>22</v>
      </c>
      <c r="J107" s="79" t="s">
        <v>38</v>
      </c>
      <c r="K107" s="80" t="s">
        <v>23</v>
      </c>
      <c r="L107" s="62" t="s">
        <v>38</v>
      </c>
      <c r="M107" s="295"/>
      <c r="N107" s="10"/>
    </row>
    <row r="108" spans="2:18" ht="156" customHeight="1" x14ac:dyDescent="0.25">
      <c r="B108" s="274"/>
      <c r="C108" s="277"/>
      <c r="D108" s="298"/>
      <c r="E108" s="283"/>
      <c r="F108" s="286"/>
      <c r="G108" s="292"/>
      <c r="H108" s="82"/>
      <c r="I108" s="83" t="s">
        <v>24</v>
      </c>
      <c r="J108" s="84" t="s">
        <v>38</v>
      </c>
      <c r="K108" s="85" t="s">
        <v>25</v>
      </c>
      <c r="L108" s="86" t="s">
        <v>227</v>
      </c>
      <c r="M108" s="295"/>
      <c r="N108" s="10"/>
    </row>
    <row r="109" spans="2:18" ht="21" customHeight="1" thickBot="1" x14ac:dyDescent="0.3">
      <c r="B109" s="274"/>
      <c r="C109" s="277"/>
      <c r="D109" s="298"/>
      <c r="E109" s="283"/>
      <c r="F109" s="286"/>
      <c r="G109" s="292"/>
      <c r="H109" s="87"/>
      <c r="I109" s="22"/>
      <c r="J109" s="88"/>
      <c r="K109" s="89"/>
      <c r="L109" s="90"/>
      <c r="M109" s="295"/>
      <c r="N109" s="10"/>
    </row>
    <row r="110" spans="2:18" ht="15.75" hidden="1" thickBot="1" x14ac:dyDescent="0.3">
      <c r="B110" s="275"/>
      <c r="C110" s="278"/>
      <c r="D110" s="299"/>
      <c r="E110" s="284"/>
      <c r="F110" s="287"/>
      <c r="G110" s="293"/>
      <c r="H110" s="93"/>
      <c r="I110" s="94" t="s">
        <v>27</v>
      </c>
      <c r="J110" s="95" t="s">
        <v>38</v>
      </c>
      <c r="K110" s="94"/>
      <c r="L110" s="96"/>
      <c r="M110" s="296"/>
      <c r="N110" s="10"/>
    </row>
    <row r="111" spans="2:18" ht="25.5" x14ac:dyDescent="0.25">
      <c r="B111" s="273" t="s">
        <v>37</v>
      </c>
      <c r="C111" s="276">
        <f>D111</f>
        <v>1200</v>
      </c>
      <c r="D111" s="297">
        <v>1200</v>
      </c>
      <c r="E111" s="282">
        <v>1</v>
      </c>
      <c r="F111" s="285" t="s">
        <v>93</v>
      </c>
      <c r="G111" s="47" t="s">
        <v>18</v>
      </c>
      <c r="H111" s="72" t="s">
        <v>223</v>
      </c>
      <c r="I111" s="73" t="s">
        <v>19</v>
      </c>
      <c r="J111" s="74" t="s">
        <v>38</v>
      </c>
      <c r="K111" s="73" t="s">
        <v>20</v>
      </c>
      <c r="L111" s="75" t="s">
        <v>38</v>
      </c>
      <c r="M111" s="294" t="s">
        <v>225</v>
      </c>
    </row>
    <row r="112" spans="2:18" x14ac:dyDescent="0.25">
      <c r="B112" s="274"/>
      <c r="C112" s="277"/>
      <c r="D112" s="298"/>
      <c r="E112" s="283"/>
      <c r="F112" s="286"/>
      <c r="G112" s="291" t="s">
        <v>21</v>
      </c>
      <c r="H112" s="78">
        <v>6698190</v>
      </c>
      <c r="I112" s="20" t="s">
        <v>22</v>
      </c>
      <c r="J112" s="79" t="s">
        <v>38</v>
      </c>
      <c r="K112" s="80" t="s">
        <v>23</v>
      </c>
      <c r="L112" s="62" t="s">
        <v>38</v>
      </c>
      <c r="M112" s="295"/>
    </row>
    <row r="113" spans="2:13" ht="156" customHeight="1" x14ac:dyDescent="0.25">
      <c r="B113" s="274"/>
      <c r="C113" s="277"/>
      <c r="D113" s="298"/>
      <c r="E113" s="283"/>
      <c r="F113" s="286"/>
      <c r="G113" s="292"/>
      <c r="H113" s="82"/>
      <c r="I113" s="83" t="s">
        <v>24</v>
      </c>
      <c r="J113" s="84" t="s">
        <v>38</v>
      </c>
      <c r="K113" s="85" t="s">
        <v>25</v>
      </c>
      <c r="L113" s="86" t="s">
        <v>224</v>
      </c>
      <c r="M113" s="295"/>
    </row>
    <row r="114" spans="2:13" x14ac:dyDescent="0.25">
      <c r="B114" s="274"/>
      <c r="C114" s="277"/>
      <c r="D114" s="298"/>
      <c r="E114" s="283"/>
      <c r="F114" s="286"/>
      <c r="G114" s="292"/>
      <c r="H114" s="87"/>
      <c r="I114" s="22"/>
      <c r="J114" s="88"/>
      <c r="K114" s="89"/>
      <c r="L114" s="90"/>
      <c r="M114" s="295"/>
    </row>
    <row r="115" spans="2:13" ht="15.75" thickBot="1" x14ac:dyDescent="0.3">
      <c r="B115" s="275"/>
      <c r="C115" s="278"/>
      <c r="D115" s="299"/>
      <c r="E115" s="284"/>
      <c r="F115" s="287"/>
      <c r="G115" s="293"/>
      <c r="H115" s="93"/>
      <c r="I115" s="94" t="s">
        <v>27</v>
      </c>
      <c r="J115" s="95" t="s">
        <v>38</v>
      </c>
      <c r="K115" s="94"/>
      <c r="L115" s="96"/>
      <c r="M115" s="296"/>
    </row>
    <row r="116" spans="2:13" ht="25.5" x14ac:dyDescent="0.25">
      <c r="B116" s="273" t="s">
        <v>37</v>
      </c>
      <c r="C116" s="276">
        <f>D116</f>
        <v>1000</v>
      </c>
      <c r="D116" s="297">
        <v>1000</v>
      </c>
      <c r="E116" s="282">
        <v>1</v>
      </c>
      <c r="F116" s="285" t="s">
        <v>93</v>
      </c>
      <c r="G116" s="47" t="s">
        <v>18</v>
      </c>
      <c r="H116" s="72" t="s">
        <v>238</v>
      </c>
      <c r="I116" s="73" t="s">
        <v>19</v>
      </c>
      <c r="J116" s="74" t="s">
        <v>38</v>
      </c>
      <c r="K116" s="73" t="s">
        <v>20</v>
      </c>
      <c r="L116" s="75" t="s">
        <v>38</v>
      </c>
      <c r="M116" s="294" t="s">
        <v>172</v>
      </c>
    </row>
    <row r="117" spans="2:13" x14ac:dyDescent="0.25">
      <c r="B117" s="274"/>
      <c r="C117" s="277"/>
      <c r="D117" s="298"/>
      <c r="E117" s="283"/>
      <c r="F117" s="286"/>
      <c r="G117" s="291" t="s">
        <v>21</v>
      </c>
      <c r="H117" s="78">
        <v>5907101</v>
      </c>
      <c r="I117" s="20" t="s">
        <v>22</v>
      </c>
      <c r="J117" s="79" t="s">
        <v>38</v>
      </c>
      <c r="K117" s="80" t="s">
        <v>23</v>
      </c>
      <c r="L117" s="62" t="s">
        <v>38</v>
      </c>
      <c r="M117" s="295"/>
    </row>
    <row r="118" spans="2:13" ht="146.25" customHeight="1" x14ac:dyDescent="0.25">
      <c r="B118" s="274"/>
      <c r="C118" s="277"/>
      <c r="D118" s="298"/>
      <c r="E118" s="283"/>
      <c r="F118" s="286"/>
      <c r="G118" s="292"/>
      <c r="H118" s="82"/>
      <c r="I118" s="83" t="s">
        <v>24</v>
      </c>
      <c r="J118" s="84" t="s">
        <v>38</v>
      </c>
      <c r="K118" s="85" t="s">
        <v>25</v>
      </c>
      <c r="L118" s="86" t="s">
        <v>152</v>
      </c>
      <c r="M118" s="295"/>
    </row>
    <row r="119" spans="2:13" x14ac:dyDescent="0.25">
      <c r="B119" s="274"/>
      <c r="C119" s="277"/>
      <c r="D119" s="298"/>
      <c r="E119" s="283"/>
      <c r="F119" s="286"/>
      <c r="G119" s="292"/>
      <c r="H119" s="87"/>
      <c r="I119" s="22"/>
      <c r="J119" s="88"/>
      <c r="K119" s="89"/>
      <c r="L119" s="90"/>
      <c r="M119" s="295"/>
    </row>
    <row r="120" spans="2:13" ht="15.75" thickBot="1" x14ac:dyDescent="0.3">
      <c r="B120" s="275"/>
      <c r="C120" s="278"/>
      <c r="D120" s="299"/>
      <c r="E120" s="284"/>
      <c r="F120" s="287"/>
      <c r="G120" s="293"/>
      <c r="H120" s="93"/>
      <c r="I120" s="94" t="s">
        <v>27</v>
      </c>
      <c r="J120" s="95" t="s">
        <v>38</v>
      </c>
      <c r="K120" s="94"/>
      <c r="L120" s="96"/>
      <c r="M120" s="296"/>
    </row>
    <row r="121" spans="2:13" ht="43.5" x14ac:dyDescent="0.25">
      <c r="B121" s="273" t="s">
        <v>37</v>
      </c>
      <c r="C121" s="276">
        <f>D121</f>
        <v>2200</v>
      </c>
      <c r="D121" s="297">
        <v>2200</v>
      </c>
      <c r="E121" s="282">
        <v>1</v>
      </c>
      <c r="F121" s="285" t="s">
        <v>93</v>
      </c>
      <c r="G121" s="47" t="s">
        <v>18</v>
      </c>
      <c r="H121" s="72" t="s">
        <v>151</v>
      </c>
      <c r="I121" s="73" t="s">
        <v>19</v>
      </c>
      <c r="J121" s="74" t="s">
        <v>38</v>
      </c>
      <c r="K121" s="73" t="s">
        <v>20</v>
      </c>
      <c r="L121" s="75" t="s">
        <v>38</v>
      </c>
      <c r="M121" s="302" t="s">
        <v>215</v>
      </c>
    </row>
    <row r="122" spans="2:13" x14ac:dyDescent="0.25">
      <c r="B122" s="274"/>
      <c r="C122" s="277"/>
      <c r="D122" s="298"/>
      <c r="E122" s="283"/>
      <c r="F122" s="286"/>
      <c r="G122" s="291" t="s">
        <v>21</v>
      </c>
      <c r="H122" s="78">
        <v>1328964</v>
      </c>
      <c r="I122" s="20" t="s">
        <v>22</v>
      </c>
      <c r="J122" s="79" t="s">
        <v>38</v>
      </c>
      <c r="K122" s="80" t="s">
        <v>23</v>
      </c>
      <c r="L122" s="62" t="s">
        <v>38</v>
      </c>
      <c r="M122" s="303"/>
    </row>
    <row r="123" spans="2:13" ht="100.5" customHeight="1" x14ac:dyDescent="0.25">
      <c r="B123" s="274"/>
      <c r="C123" s="277"/>
      <c r="D123" s="298"/>
      <c r="E123" s="283"/>
      <c r="F123" s="286"/>
      <c r="G123" s="292"/>
      <c r="H123" s="82"/>
      <c r="I123" s="83" t="s">
        <v>24</v>
      </c>
      <c r="J123" s="84" t="s">
        <v>38</v>
      </c>
      <c r="K123" s="85" t="s">
        <v>25</v>
      </c>
      <c r="L123" s="86" t="s">
        <v>150</v>
      </c>
      <c r="M123" s="307"/>
    </row>
    <row r="124" spans="2:13" x14ac:dyDescent="0.25">
      <c r="B124" s="274"/>
      <c r="C124" s="277"/>
      <c r="D124" s="298"/>
      <c r="E124" s="283"/>
      <c r="F124" s="286"/>
      <c r="G124" s="292"/>
      <c r="H124" s="87"/>
      <c r="I124" s="22"/>
      <c r="J124" s="88"/>
      <c r="K124" s="89"/>
      <c r="L124" s="90"/>
      <c r="M124" s="307"/>
    </row>
    <row r="125" spans="2:13" ht="15.75" thickBot="1" x14ac:dyDescent="0.3">
      <c r="B125" s="275"/>
      <c r="C125" s="278"/>
      <c r="D125" s="299"/>
      <c r="E125" s="284"/>
      <c r="F125" s="287"/>
      <c r="G125" s="293"/>
      <c r="H125" s="93"/>
      <c r="I125" s="94" t="s">
        <v>27</v>
      </c>
      <c r="J125" s="95" t="s">
        <v>38</v>
      </c>
      <c r="K125" s="94"/>
      <c r="L125" s="96"/>
      <c r="M125" s="304"/>
    </row>
    <row r="126" spans="2:13" ht="25.5" x14ac:dyDescent="0.25">
      <c r="B126" s="273" t="s">
        <v>30</v>
      </c>
      <c r="C126" s="276">
        <f>D126</f>
        <v>3200</v>
      </c>
      <c r="D126" s="297">
        <v>3200</v>
      </c>
      <c r="E126" s="282">
        <v>1</v>
      </c>
      <c r="F126" s="285" t="s">
        <v>31</v>
      </c>
      <c r="G126" s="47" t="s">
        <v>18</v>
      </c>
      <c r="H126" s="109" t="s">
        <v>87</v>
      </c>
      <c r="I126" s="73" t="s">
        <v>19</v>
      </c>
      <c r="J126" s="74">
        <v>19935110</v>
      </c>
      <c r="K126" s="73" t="s">
        <v>20</v>
      </c>
      <c r="L126" s="75" t="s">
        <v>88</v>
      </c>
      <c r="M126" s="302" t="s">
        <v>216</v>
      </c>
    </row>
    <row r="127" spans="2:13" x14ac:dyDescent="0.25">
      <c r="B127" s="274"/>
      <c r="C127" s="277"/>
      <c r="D127" s="298"/>
      <c r="E127" s="283"/>
      <c r="F127" s="286"/>
      <c r="G127" s="291" t="s">
        <v>21</v>
      </c>
      <c r="H127" s="78">
        <v>24881015</v>
      </c>
      <c r="I127" s="20" t="s">
        <v>22</v>
      </c>
      <c r="J127" s="110">
        <v>45043</v>
      </c>
      <c r="K127" s="20" t="s">
        <v>23</v>
      </c>
      <c r="L127" s="62" t="s">
        <v>89</v>
      </c>
      <c r="M127" s="303"/>
    </row>
    <row r="128" spans="2:13" ht="124.5" customHeight="1" x14ac:dyDescent="0.25">
      <c r="B128" s="274"/>
      <c r="C128" s="277"/>
      <c r="D128" s="298"/>
      <c r="E128" s="283"/>
      <c r="F128" s="286"/>
      <c r="G128" s="292"/>
      <c r="H128" s="111"/>
      <c r="I128" s="103" t="s">
        <v>24</v>
      </c>
      <c r="J128" s="104" t="s">
        <v>107</v>
      </c>
      <c r="K128" s="105" t="s">
        <v>25</v>
      </c>
      <c r="L128" s="106" t="s">
        <v>126</v>
      </c>
      <c r="M128" s="303"/>
    </row>
    <row r="129" spans="2:15" x14ac:dyDescent="0.25">
      <c r="B129" s="274"/>
      <c r="C129" s="277"/>
      <c r="D129" s="298"/>
      <c r="E129" s="283"/>
      <c r="F129" s="286"/>
      <c r="G129" s="292"/>
      <c r="H129" s="112"/>
      <c r="I129" s="20" t="s">
        <v>26</v>
      </c>
      <c r="J129" s="101" t="s">
        <v>38</v>
      </c>
      <c r="K129" s="20" t="s">
        <v>39</v>
      </c>
      <c r="L129" s="46" t="s">
        <v>38</v>
      </c>
      <c r="M129" s="303"/>
    </row>
    <row r="130" spans="2:15" ht="15.75" thickBot="1" x14ac:dyDescent="0.3">
      <c r="B130" s="275"/>
      <c r="C130" s="278"/>
      <c r="D130" s="299"/>
      <c r="E130" s="284"/>
      <c r="F130" s="287"/>
      <c r="G130" s="293"/>
      <c r="H130" s="93"/>
      <c r="I130" s="107" t="s">
        <v>27</v>
      </c>
      <c r="J130" s="108" t="s">
        <v>38</v>
      </c>
      <c r="K130" s="107"/>
      <c r="L130" s="49"/>
      <c r="M130" s="304"/>
    </row>
    <row r="131" spans="2:15" ht="39" customHeight="1" x14ac:dyDescent="0.25">
      <c r="B131" s="273" t="s">
        <v>30</v>
      </c>
      <c r="C131" s="276">
        <f>D131</f>
        <v>4000</v>
      </c>
      <c r="D131" s="309">
        <v>4000</v>
      </c>
      <c r="E131" s="282">
        <v>1</v>
      </c>
      <c r="F131" s="285" t="s">
        <v>31</v>
      </c>
      <c r="G131" s="47" t="s">
        <v>18</v>
      </c>
      <c r="H131" s="205" t="s">
        <v>233</v>
      </c>
      <c r="I131" s="73" t="s">
        <v>19</v>
      </c>
      <c r="J131" s="74">
        <v>20382227</v>
      </c>
      <c r="K131" s="73" t="s">
        <v>20</v>
      </c>
      <c r="L131" s="75" t="s">
        <v>111</v>
      </c>
      <c r="M131" s="302" t="s">
        <v>217</v>
      </c>
    </row>
    <row r="132" spans="2:15" x14ac:dyDescent="0.25">
      <c r="B132" s="274"/>
      <c r="C132" s="277"/>
      <c r="D132" s="310"/>
      <c r="E132" s="283"/>
      <c r="F132" s="286"/>
      <c r="G132" s="291" t="s">
        <v>21</v>
      </c>
      <c r="H132" s="78">
        <v>61207888</v>
      </c>
      <c r="I132" s="20" t="s">
        <v>22</v>
      </c>
      <c r="J132" s="110">
        <v>45091</v>
      </c>
      <c r="K132" s="20" t="s">
        <v>23</v>
      </c>
      <c r="L132" s="62" t="s">
        <v>110</v>
      </c>
      <c r="M132" s="303"/>
    </row>
    <row r="133" spans="2:15" ht="102" customHeight="1" x14ac:dyDescent="0.25">
      <c r="B133" s="274"/>
      <c r="C133" s="277"/>
      <c r="D133" s="310"/>
      <c r="E133" s="283"/>
      <c r="F133" s="286"/>
      <c r="G133" s="292"/>
      <c r="H133" s="111"/>
      <c r="I133" s="103" t="s">
        <v>24</v>
      </c>
      <c r="J133" s="104" t="s">
        <v>107</v>
      </c>
      <c r="K133" s="105" t="s">
        <v>25</v>
      </c>
      <c r="L133" s="106" t="s">
        <v>148</v>
      </c>
      <c r="M133" s="303"/>
      <c r="O133" s="68"/>
    </row>
    <row r="134" spans="2:15" x14ac:dyDescent="0.25">
      <c r="B134" s="274"/>
      <c r="C134" s="277"/>
      <c r="D134" s="310"/>
      <c r="E134" s="283"/>
      <c r="F134" s="286"/>
      <c r="G134" s="292"/>
      <c r="H134" s="112"/>
      <c r="I134" s="20" t="s">
        <v>26</v>
      </c>
      <c r="J134" s="101" t="s">
        <v>38</v>
      </c>
      <c r="K134" s="20" t="s">
        <v>39</v>
      </c>
      <c r="L134" s="46" t="s">
        <v>38</v>
      </c>
      <c r="M134" s="303"/>
    </row>
    <row r="135" spans="2:15" ht="15.75" thickBot="1" x14ac:dyDescent="0.3">
      <c r="B135" s="275"/>
      <c r="C135" s="278"/>
      <c r="D135" s="311"/>
      <c r="E135" s="284"/>
      <c r="F135" s="287"/>
      <c r="G135" s="293"/>
      <c r="H135" s="93"/>
      <c r="I135" s="107" t="s">
        <v>27</v>
      </c>
      <c r="J135" s="108" t="s">
        <v>38</v>
      </c>
      <c r="K135" s="107"/>
      <c r="L135" s="49"/>
      <c r="M135" s="304"/>
    </row>
    <row r="136" spans="2:15" ht="39" customHeight="1" x14ac:dyDescent="0.25">
      <c r="B136" s="273" t="s">
        <v>30</v>
      </c>
      <c r="C136" s="276">
        <f>D136</f>
        <v>2900</v>
      </c>
      <c r="D136" s="297">
        <v>2900</v>
      </c>
      <c r="E136" s="282">
        <v>1</v>
      </c>
      <c r="F136" s="285" t="s">
        <v>31</v>
      </c>
      <c r="G136" s="47" t="s">
        <v>18</v>
      </c>
      <c r="H136" s="109" t="s">
        <v>113</v>
      </c>
      <c r="I136" s="73" t="s">
        <v>19</v>
      </c>
      <c r="J136" s="74">
        <v>19893256</v>
      </c>
      <c r="K136" s="73" t="s">
        <v>20</v>
      </c>
      <c r="L136" s="75" t="s">
        <v>112</v>
      </c>
      <c r="M136" s="302" t="s">
        <v>204</v>
      </c>
    </row>
    <row r="137" spans="2:15" x14ac:dyDescent="0.25">
      <c r="B137" s="274"/>
      <c r="C137" s="277"/>
      <c r="D137" s="298"/>
      <c r="E137" s="283"/>
      <c r="F137" s="286"/>
      <c r="G137" s="291" t="s">
        <v>21</v>
      </c>
      <c r="H137" s="78">
        <v>5141249</v>
      </c>
      <c r="I137" s="20" t="s">
        <v>22</v>
      </c>
      <c r="J137" s="110">
        <v>45048</v>
      </c>
      <c r="K137" s="20" t="s">
        <v>23</v>
      </c>
      <c r="L137" s="62" t="s">
        <v>89</v>
      </c>
      <c r="M137" s="303"/>
    </row>
    <row r="138" spans="2:15" ht="107.25" customHeight="1" x14ac:dyDescent="0.25">
      <c r="B138" s="274"/>
      <c r="C138" s="277"/>
      <c r="D138" s="298"/>
      <c r="E138" s="283"/>
      <c r="F138" s="286"/>
      <c r="G138" s="292"/>
      <c r="H138" s="111"/>
      <c r="I138" s="103" t="s">
        <v>24</v>
      </c>
      <c r="J138" s="104" t="s">
        <v>107</v>
      </c>
      <c r="K138" s="105" t="s">
        <v>25</v>
      </c>
      <c r="L138" s="106" t="s">
        <v>149</v>
      </c>
      <c r="M138" s="303"/>
      <c r="N138" s="1">
        <v>500</v>
      </c>
    </row>
    <row r="139" spans="2:15" x14ac:dyDescent="0.25">
      <c r="B139" s="274"/>
      <c r="C139" s="277"/>
      <c r="D139" s="298"/>
      <c r="E139" s="283"/>
      <c r="F139" s="286"/>
      <c r="G139" s="292"/>
      <c r="H139" s="112"/>
      <c r="I139" s="20" t="s">
        <v>26</v>
      </c>
      <c r="J139" s="101" t="s">
        <v>38</v>
      </c>
      <c r="K139" s="20" t="s">
        <v>39</v>
      </c>
      <c r="L139" s="46" t="s">
        <v>38</v>
      </c>
      <c r="M139" s="303"/>
    </row>
    <row r="140" spans="2:15" ht="15.75" thickBot="1" x14ac:dyDescent="0.3">
      <c r="B140" s="275"/>
      <c r="C140" s="278"/>
      <c r="D140" s="299"/>
      <c r="E140" s="284"/>
      <c r="F140" s="287"/>
      <c r="G140" s="293"/>
      <c r="H140" s="93"/>
      <c r="I140" s="107" t="s">
        <v>27</v>
      </c>
      <c r="J140" s="108" t="s">
        <v>38</v>
      </c>
      <c r="K140" s="107"/>
      <c r="L140" s="49"/>
      <c r="M140" s="304"/>
    </row>
    <row r="141" spans="2:15" ht="32.25" customHeight="1" x14ac:dyDescent="0.25">
      <c r="B141" s="273" t="s">
        <v>41</v>
      </c>
      <c r="C141" s="276">
        <f>D141</f>
        <v>599</v>
      </c>
      <c r="D141" s="297">
        <v>599</v>
      </c>
      <c r="E141" s="282">
        <v>1</v>
      </c>
      <c r="F141" s="285" t="s">
        <v>17</v>
      </c>
      <c r="G141" s="47" t="s">
        <v>18</v>
      </c>
      <c r="H141" s="99" t="s">
        <v>40</v>
      </c>
      <c r="I141" s="73" t="s">
        <v>19</v>
      </c>
      <c r="J141" s="74" t="s">
        <v>38</v>
      </c>
      <c r="K141" s="73" t="s">
        <v>20</v>
      </c>
      <c r="L141" s="75" t="s">
        <v>38</v>
      </c>
      <c r="M141" s="288" t="s">
        <v>240</v>
      </c>
    </row>
    <row r="142" spans="2:15" x14ac:dyDescent="0.25">
      <c r="B142" s="274"/>
      <c r="C142" s="277"/>
      <c r="D142" s="298"/>
      <c r="E142" s="283"/>
      <c r="F142" s="286"/>
      <c r="G142" s="291" t="s">
        <v>21</v>
      </c>
      <c r="H142" s="78">
        <v>9929290</v>
      </c>
      <c r="I142" s="20" t="s">
        <v>22</v>
      </c>
      <c r="J142" s="101" t="s">
        <v>38</v>
      </c>
      <c r="K142" s="20" t="s">
        <v>23</v>
      </c>
      <c r="L142" s="62" t="s">
        <v>38</v>
      </c>
      <c r="M142" s="289"/>
    </row>
    <row r="143" spans="2:15" ht="149.25" customHeight="1" x14ac:dyDescent="0.25">
      <c r="B143" s="274"/>
      <c r="C143" s="277"/>
      <c r="D143" s="298"/>
      <c r="E143" s="283"/>
      <c r="F143" s="286"/>
      <c r="G143" s="292"/>
      <c r="H143" s="111"/>
      <c r="I143" s="103" t="s">
        <v>24</v>
      </c>
      <c r="J143" s="104" t="s">
        <v>38</v>
      </c>
      <c r="K143" s="105" t="s">
        <v>25</v>
      </c>
      <c r="L143" s="106" t="s">
        <v>210</v>
      </c>
      <c r="M143" s="289"/>
      <c r="O143" s="1">
        <v>1967933967</v>
      </c>
    </row>
    <row r="144" spans="2:15" x14ac:dyDescent="0.25">
      <c r="B144" s="274"/>
      <c r="C144" s="277"/>
      <c r="D144" s="298"/>
      <c r="E144" s="283"/>
      <c r="F144" s="286"/>
      <c r="G144" s="292"/>
      <c r="H144" s="112"/>
      <c r="I144" s="20" t="s">
        <v>26</v>
      </c>
      <c r="J144" s="101" t="s">
        <v>38</v>
      </c>
      <c r="K144" s="20" t="s">
        <v>39</v>
      </c>
      <c r="L144" s="46" t="s">
        <v>38</v>
      </c>
      <c r="M144" s="289"/>
    </row>
    <row r="145" spans="2:13" ht="15.75" thickBot="1" x14ac:dyDescent="0.3">
      <c r="B145" s="275"/>
      <c r="C145" s="278"/>
      <c r="D145" s="299"/>
      <c r="E145" s="284"/>
      <c r="F145" s="287"/>
      <c r="G145" s="293"/>
      <c r="H145" s="93"/>
      <c r="I145" s="107" t="s">
        <v>27</v>
      </c>
      <c r="J145" s="108" t="s">
        <v>38</v>
      </c>
      <c r="K145" s="107"/>
      <c r="L145" s="49"/>
      <c r="M145" s="290"/>
    </row>
    <row r="146" spans="2:13" ht="33.75" x14ac:dyDescent="0.25">
      <c r="B146" s="273" t="s">
        <v>41</v>
      </c>
      <c r="C146" s="276">
        <f>D146</f>
        <v>216.48</v>
      </c>
      <c r="D146" s="297">
        <v>216.48</v>
      </c>
      <c r="E146" s="282">
        <v>1</v>
      </c>
      <c r="F146" s="285" t="s">
        <v>42</v>
      </c>
      <c r="G146" s="47" t="s">
        <v>18</v>
      </c>
      <c r="H146" s="99" t="s">
        <v>43</v>
      </c>
      <c r="I146" s="73" t="s">
        <v>19</v>
      </c>
      <c r="J146" s="74" t="s">
        <v>38</v>
      </c>
      <c r="K146" s="73" t="s">
        <v>20</v>
      </c>
      <c r="L146" s="48" t="s">
        <v>38</v>
      </c>
      <c r="M146" s="294" t="s">
        <v>166</v>
      </c>
    </row>
    <row r="147" spans="2:13" x14ac:dyDescent="0.25">
      <c r="B147" s="274"/>
      <c r="C147" s="277"/>
      <c r="D147" s="298"/>
      <c r="E147" s="283"/>
      <c r="F147" s="286"/>
      <c r="G147" s="291" t="s">
        <v>21</v>
      </c>
      <c r="H147" s="270">
        <v>326445</v>
      </c>
      <c r="I147" s="20" t="s">
        <v>22</v>
      </c>
      <c r="J147" s="101" t="s">
        <v>38</v>
      </c>
      <c r="K147" s="20" t="s">
        <v>23</v>
      </c>
      <c r="L147" s="62" t="s">
        <v>38</v>
      </c>
      <c r="M147" s="307"/>
    </row>
    <row r="148" spans="2:13" ht="99.75" customHeight="1" x14ac:dyDescent="0.25">
      <c r="B148" s="274"/>
      <c r="C148" s="277"/>
      <c r="D148" s="298"/>
      <c r="E148" s="283"/>
      <c r="F148" s="286"/>
      <c r="G148" s="292"/>
      <c r="H148" s="271"/>
      <c r="I148" s="103" t="s">
        <v>24</v>
      </c>
      <c r="J148" s="104" t="s">
        <v>38</v>
      </c>
      <c r="K148" s="105" t="s">
        <v>25</v>
      </c>
      <c r="L148" s="106" t="s">
        <v>165</v>
      </c>
      <c r="M148" s="307"/>
    </row>
    <row r="149" spans="2:13" x14ac:dyDescent="0.25">
      <c r="B149" s="274"/>
      <c r="C149" s="277"/>
      <c r="D149" s="298"/>
      <c r="E149" s="283"/>
      <c r="F149" s="286"/>
      <c r="G149" s="292"/>
      <c r="H149" s="271"/>
      <c r="I149" s="20" t="s">
        <v>26</v>
      </c>
      <c r="J149" s="101" t="s">
        <v>38</v>
      </c>
      <c r="K149" s="20" t="s">
        <v>39</v>
      </c>
      <c r="L149" s="46" t="s">
        <v>38</v>
      </c>
      <c r="M149" s="307"/>
    </row>
    <row r="150" spans="2:13" ht="15.75" thickBot="1" x14ac:dyDescent="0.3">
      <c r="B150" s="274"/>
      <c r="C150" s="278"/>
      <c r="D150" s="299"/>
      <c r="E150" s="284"/>
      <c r="F150" s="287"/>
      <c r="G150" s="293"/>
      <c r="H150" s="272"/>
      <c r="I150" s="107" t="s">
        <v>27</v>
      </c>
      <c r="J150" s="108" t="s">
        <v>38</v>
      </c>
      <c r="K150" s="107"/>
      <c r="L150" s="49"/>
      <c r="M150" s="308"/>
    </row>
    <row r="151" spans="2:13" ht="25.5" x14ac:dyDescent="0.25">
      <c r="B151" s="273" t="s">
        <v>37</v>
      </c>
      <c r="C151" s="276">
        <f>D151</f>
        <v>290</v>
      </c>
      <c r="D151" s="297">
        <v>290</v>
      </c>
      <c r="E151" s="282">
        <v>1</v>
      </c>
      <c r="F151" s="285" t="s">
        <v>136</v>
      </c>
      <c r="G151" s="47" t="s">
        <v>18</v>
      </c>
      <c r="H151" s="99" t="s">
        <v>135</v>
      </c>
      <c r="I151" s="73" t="s">
        <v>19</v>
      </c>
      <c r="J151" s="74" t="s">
        <v>38</v>
      </c>
      <c r="K151" s="73" t="s">
        <v>20</v>
      </c>
      <c r="L151" s="48" t="s">
        <v>38</v>
      </c>
      <c r="M151" s="294" t="s">
        <v>196</v>
      </c>
    </row>
    <row r="152" spans="2:13" x14ac:dyDescent="0.25">
      <c r="B152" s="274"/>
      <c r="C152" s="277"/>
      <c r="D152" s="298"/>
      <c r="E152" s="283"/>
      <c r="F152" s="286"/>
      <c r="G152" s="291" t="s">
        <v>21</v>
      </c>
      <c r="H152" s="270" t="s">
        <v>134</v>
      </c>
      <c r="I152" s="20" t="s">
        <v>22</v>
      </c>
      <c r="J152" s="101" t="s">
        <v>38</v>
      </c>
      <c r="K152" s="20" t="s">
        <v>23</v>
      </c>
      <c r="L152" s="62" t="s">
        <v>38</v>
      </c>
      <c r="M152" s="307"/>
    </row>
    <row r="153" spans="2:13" ht="93.75" customHeight="1" x14ac:dyDescent="0.25">
      <c r="B153" s="274"/>
      <c r="C153" s="277"/>
      <c r="D153" s="298"/>
      <c r="E153" s="283"/>
      <c r="F153" s="286"/>
      <c r="G153" s="292"/>
      <c r="H153" s="271"/>
      <c r="I153" s="103" t="s">
        <v>24</v>
      </c>
      <c r="J153" s="104" t="s">
        <v>38</v>
      </c>
      <c r="K153" s="105" t="s">
        <v>25</v>
      </c>
      <c r="L153" s="106" t="s">
        <v>133</v>
      </c>
      <c r="M153" s="307"/>
    </row>
    <row r="154" spans="2:13" x14ac:dyDescent="0.25">
      <c r="B154" s="274"/>
      <c r="C154" s="277"/>
      <c r="D154" s="298"/>
      <c r="E154" s="283"/>
      <c r="F154" s="286"/>
      <c r="G154" s="292"/>
      <c r="H154" s="271"/>
      <c r="I154" s="20" t="s">
        <v>26</v>
      </c>
      <c r="J154" s="101" t="s">
        <v>38</v>
      </c>
      <c r="K154" s="20" t="s">
        <v>39</v>
      </c>
      <c r="L154" s="46" t="s">
        <v>38</v>
      </c>
      <c r="M154" s="307"/>
    </row>
    <row r="155" spans="2:13" ht="15.75" thickBot="1" x14ac:dyDescent="0.3">
      <c r="B155" s="274"/>
      <c r="C155" s="278"/>
      <c r="D155" s="299"/>
      <c r="E155" s="284"/>
      <c r="F155" s="287"/>
      <c r="G155" s="293"/>
      <c r="H155" s="272"/>
      <c r="I155" s="107" t="s">
        <v>27</v>
      </c>
      <c r="J155" s="108" t="s">
        <v>38</v>
      </c>
      <c r="K155" s="107"/>
      <c r="L155" s="49"/>
      <c r="M155" s="308"/>
    </row>
    <row r="156" spans="2:13" ht="38.25" customHeight="1" x14ac:dyDescent="0.25">
      <c r="B156" s="273" t="s">
        <v>41</v>
      </c>
      <c r="C156" s="276">
        <f>D156</f>
        <v>3826.73</v>
      </c>
      <c r="D156" s="297">
        <v>3826.73</v>
      </c>
      <c r="E156" s="282">
        <v>1</v>
      </c>
      <c r="F156" s="285" t="s">
        <v>44</v>
      </c>
      <c r="G156" s="47" t="s">
        <v>18</v>
      </c>
      <c r="H156" s="99" t="s">
        <v>45</v>
      </c>
      <c r="I156" s="73" t="s">
        <v>19</v>
      </c>
      <c r="J156" s="74" t="s">
        <v>38</v>
      </c>
      <c r="K156" s="73" t="s">
        <v>20</v>
      </c>
      <c r="L156" s="48" t="s">
        <v>38</v>
      </c>
      <c r="M156" s="294" t="s">
        <v>198</v>
      </c>
    </row>
    <row r="157" spans="2:13" x14ac:dyDescent="0.25">
      <c r="B157" s="274"/>
      <c r="C157" s="277"/>
      <c r="D157" s="298"/>
      <c r="E157" s="283"/>
      <c r="F157" s="286"/>
      <c r="G157" s="291" t="s">
        <v>21</v>
      </c>
      <c r="H157" s="270">
        <v>3306518</v>
      </c>
      <c r="I157" s="20" t="s">
        <v>22</v>
      </c>
      <c r="J157" s="101" t="s">
        <v>38</v>
      </c>
      <c r="K157" s="20" t="s">
        <v>23</v>
      </c>
      <c r="L157" s="62" t="s">
        <v>38</v>
      </c>
      <c r="M157" s="307"/>
    </row>
    <row r="158" spans="2:13" ht="114" customHeight="1" x14ac:dyDescent="0.25">
      <c r="B158" s="274"/>
      <c r="C158" s="277"/>
      <c r="D158" s="298"/>
      <c r="E158" s="283"/>
      <c r="F158" s="286"/>
      <c r="G158" s="292"/>
      <c r="H158" s="271"/>
      <c r="I158" s="103" t="s">
        <v>24</v>
      </c>
      <c r="J158" s="104" t="s">
        <v>38</v>
      </c>
      <c r="K158" s="105" t="s">
        <v>25</v>
      </c>
      <c r="L158" s="106" t="s">
        <v>197</v>
      </c>
      <c r="M158" s="307"/>
    </row>
    <row r="159" spans="2:13" x14ac:dyDescent="0.25">
      <c r="B159" s="274"/>
      <c r="C159" s="277"/>
      <c r="D159" s="298"/>
      <c r="E159" s="283"/>
      <c r="F159" s="286"/>
      <c r="G159" s="292"/>
      <c r="H159" s="271"/>
      <c r="I159" s="20" t="s">
        <v>26</v>
      </c>
      <c r="J159" s="101" t="s">
        <v>38</v>
      </c>
      <c r="K159" s="20" t="s">
        <v>39</v>
      </c>
      <c r="L159" s="46" t="s">
        <v>38</v>
      </c>
      <c r="M159" s="307"/>
    </row>
    <row r="160" spans="2:13" ht="15.75" thickBot="1" x14ac:dyDescent="0.3">
      <c r="B160" s="275"/>
      <c r="C160" s="278"/>
      <c r="D160" s="299"/>
      <c r="E160" s="284"/>
      <c r="F160" s="287"/>
      <c r="G160" s="293"/>
      <c r="H160" s="272"/>
      <c r="I160" s="107" t="s">
        <v>27</v>
      </c>
      <c r="J160" s="108" t="s">
        <v>38</v>
      </c>
      <c r="K160" s="107"/>
      <c r="L160" s="49"/>
      <c r="M160" s="308"/>
    </row>
    <row r="161" spans="2:13" ht="51" x14ac:dyDescent="0.25">
      <c r="B161" s="321" t="s">
        <v>30</v>
      </c>
      <c r="C161" s="276">
        <f>+D161</f>
        <v>1650</v>
      </c>
      <c r="D161" s="279">
        <v>1650</v>
      </c>
      <c r="E161" s="282">
        <v>1</v>
      </c>
      <c r="F161" s="285" t="s">
        <v>31</v>
      </c>
      <c r="G161" s="47" t="s">
        <v>18</v>
      </c>
      <c r="H161" s="109" t="s">
        <v>85</v>
      </c>
      <c r="I161" s="73" t="s">
        <v>19</v>
      </c>
      <c r="J161" s="191">
        <v>19894511</v>
      </c>
      <c r="K161" s="73" t="s">
        <v>20</v>
      </c>
      <c r="L161" s="48" t="s">
        <v>102</v>
      </c>
      <c r="M161" s="294" t="s">
        <v>199</v>
      </c>
    </row>
    <row r="162" spans="2:13" x14ac:dyDescent="0.25">
      <c r="B162" s="322"/>
      <c r="C162" s="277"/>
      <c r="D162" s="280"/>
      <c r="E162" s="283"/>
      <c r="F162" s="286"/>
      <c r="G162" s="291" t="s">
        <v>21</v>
      </c>
      <c r="H162" s="374" t="s">
        <v>86</v>
      </c>
      <c r="I162" s="20" t="s">
        <v>22</v>
      </c>
      <c r="J162" s="192">
        <v>45041</v>
      </c>
      <c r="K162" s="20" t="s">
        <v>23</v>
      </c>
      <c r="L162" s="62" t="s">
        <v>103</v>
      </c>
      <c r="M162" s="307"/>
    </row>
    <row r="163" spans="2:13" ht="95.25" customHeight="1" x14ac:dyDescent="0.25">
      <c r="B163" s="322"/>
      <c r="C163" s="277"/>
      <c r="D163" s="280"/>
      <c r="E163" s="283"/>
      <c r="F163" s="286"/>
      <c r="G163" s="292"/>
      <c r="H163" s="375"/>
      <c r="I163" s="83" t="s">
        <v>24</v>
      </c>
      <c r="J163" s="84" t="s">
        <v>38</v>
      </c>
      <c r="K163" s="193" t="s">
        <v>25</v>
      </c>
      <c r="L163" s="86" t="s">
        <v>127</v>
      </c>
      <c r="M163" s="307"/>
    </row>
    <row r="164" spans="2:13" x14ac:dyDescent="0.25">
      <c r="B164" s="322"/>
      <c r="C164" s="277"/>
      <c r="D164" s="280"/>
      <c r="E164" s="283"/>
      <c r="F164" s="286"/>
      <c r="G164" s="292"/>
      <c r="H164" s="375"/>
      <c r="I164" s="97"/>
      <c r="J164" s="194"/>
      <c r="K164" s="97"/>
      <c r="L164" s="195"/>
      <c r="M164" s="307"/>
    </row>
    <row r="165" spans="2:13" ht="15.75" thickBot="1" x14ac:dyDescent="0.3">
      <c r="B165" s="323"/>
      <c r="C165" s="278"/>
      <c r="D165" s="281"/>
      <c r="E165" s="284"/>
      <c r="F165" s="287"/>
      <c r="G165" s="293"/>
      <c r="H165" s="376"/>
      <c r="I165" s="97"/>
      <c r="J165" s="98"/>
      <c r="K165" s="97"/>
      <c r="L165" s="244"/>
      <c r="M165" s="308"/>
    </row>
    <row r="166" spans="2:13" ht="34.5" thickBot="1" x14ac:dyDescent="0.3">
      <c r="B166" s="321" t="s">
        <v>41</v>
      </c>
      <c r="C166" s="370">
        <f>+D166</f>
        <v>8408.34</v>
      </c>
      <c r="D166" s="377">
        <v>8408.34</v>
      </c>
      <c r="E166" s="379">
        <v>1</v>
      </c>
      <c r="F166" s="321" t="s">
        <v>46</v>
      </c>
      <c r="G166" s="250" t="s">
        <v>18</v>
      </c>
      <c r="H166" s="247" t="s">
        <v>47</v>
      </c>
      <c r="I166" s="248" t="s">
        <v>19</v>
      </c>
      <c r="J166" s="251" t="s">
        <v>38</v>
      </c>
      <c r="K166" s="252" t="s">
        <v>20</v>
      </c>
      <c r="L166" s="253" t="s">
        <v>38</v>
      </c>
      <c r="M166" s="63"/>
    </row>
    <row r="167" spans="2:13" ht="15.75" thickBot="1" x14ac:dyDescent="0.3">
      <c r="B167" s="322"/>
      <c r="C167" s="371"/>
      <c r="D167" s="378"/>
      <c r="E167" s="380"/>
      <c r="F167" s="322"/>
      <c r="G167" s="305" t="s">
        <v>21</v>
      </c>
      <c r="H167" s="359">
        <v>326445</v>
      </c>
      <c r="I167" s="248" t="s">
        <v>22</v>
      </c>
      <c r="J167" s="257" t="s">
        <v>38</v>
      </c>
      <c r="K167" s="258" t="s">
        <v>23</v>
      </c>
      <c r="L167" s="259" t="s">
        <v>38</v>
      </c>
      <c r="M167" s="64"/>
    </row>
    <row r="168" spans="2:13" ht="99" customHeight="1" x14ac:dyDescent="0.25">
      <c r="B168" s="322"/>
      <c r="C168" s="371"/>
      <c r="D168" s="378"/>
      <c r="E168" s="380"/>
      <c r="F168" s="322"/>
      <c r="G168" s="305"/>
      <c r="H168" s="360"/>
      <c r="I168" s="249" t="s">
        <v>24</v>
      </c>
      <c r="J168" s="254" t="s">
        <v>38</v>
      </c>
      <c r="K168" s="255" t="s">
        <v>25</v>
      </c>
      <c r="L168" s="256" t="s">
        <v>162</v>
      </c>
      <c r="M168" s="63" t="s">
        <v>175</v>
      </c>
    </row>
    <row r="169" spans="2:13" x14ac:dyDescent="0.25">
      <c r="B169" s="322"/>
      <c r="C169" s="371"/>
      <c r="D169" s="378"/>
      <c r="E169" s="380"/>
      <c r="F169" s="322"/>
      <c r="G169" s="305"/>
      <c r="H169" s="360"/>
      <c r="I169" s="240" t="s">
        <v>26</v>
      </c>
      <c r="J169" s="242" t="s">
        <v>38</v>
      </c>
      <c r="K169" s="240" t="s">
        <v>39</v>
      </c>
      <c r="L169" s="245" t="s">
        <v>38</v>
      </c>
      <c r="M169" s="64"/>
    </row>
    <row r="170" spans="2:13" ht="15.75" thickBot="1" x14ac:dyDescent="0.3">
      <c r="B170" s="323"/>
      <c r="C170" s="372"/>
      <c r="D170" s="378"/>
      <c r="E170" s="381"/>
      <c r="F170" s="323"/>
      <c r="G170" s="306"/>
      <c r="H170" s="361"/>
      <c r="I170" s="241" t="s">
        <v>27</v>
      </c>
      <c r="J170" s="243" t="s">
        <v>38</v>
      </c>
      <c r="K170" s="241"/>
      <c r="L170" s="246"/>
      <c r="M170" s="65"/>
    </row>
    <row r="171" spans="2:13" ht="26.25" thickBot="1" x14ac:dyDescent="0.3">
      <c r="B171" s="321" t="s">
        <v>95</v>
      </c>
      <c r="C171" s="358">
        <f>+D171</f>
        <v>297</v>
      </c>
      <c r="D171" s="362">
        <v>297</v>
      </c>
      <c r="E171" s="363">
        <v>1</v>
      </c>
      <c r="F171" s="285" t="s">
        <v>96</v>
      </c>
      <c r="G171" s="47" t="s">
        <v>18</v>
      </c>
      <c r="H171" s="109" t="s">
        <v>97</v>
      </c>
      <c r="I171" s="73" t="s">
        <v>19</v>
      </c>
      <c r="J171" s="74" t="s">
        <v>38</v>
      </c>
      <c r="K171" s="73" t="s">
        <v>20</v>
      </c>
      <c r="L171" s="48" t="s">
        <v>38</v>
      </c>
      <c r="M171" s="63"/>
    </row>
    <row r="172" spans="2:13" ht="15.75" thickBot="1" x14ac:dyDescent="0.3">
      <c r="B172" s="322"/>
      <c r="C172" s="358"/>
      <c r="D172" s="362"/>
      <c r="E172" s="364"/>
      <c r="F172" s="286"/>
      <c r="G172" s="291" t="s">
        <v>21</v>
      </c>
      <c r="H172" s="270">
        <v>5750814</v>
      </c>
      <c r="I172" s="20" t="s">
        <v>22</v>
      </c>
      <c r="J172" s="101" t="s">
        <v>38</v>
      </c>
      <c r="K172" s="20" t="s">
        <v>23</v>
      </c>
      <c r="L172" s="62" t="s">
        <v>38</v>
      </c>
      <c r="M172" s="64"/>
    </row>
    <row r="173" spans="2:13" ht="132" customHeight="1" thickBot="1" x14ac:dyDescent="0.3">
      <c r="B173" s="322"/>
      <c r="C173" s="358"/>
      <c r="D173" s="362"/>
      <c r="E173" s="364"/>
      <c r="F173" s="286"/>
      <c r="G173" s="292"/>
      <c r="H173" s="271"/>
      <c r="I173" s="103" t="s">
        <v>24</v>
      </c>
      <c r="J173" s="104" t="s">
        <v>38</v>
      </c>
      <c r="K173" s="105" t="s">
        <v>25</v>
      </c>
      <c r="L173" s="106" t="s">
        <v>164</v>
      </c>
      <c r="M173" s="63" t="s">
        <v>200</v>
      </c>
    </row>
    <row r="174" spans="2:13" ht="15.75" thickBot="1" x14ac:dyDescent="0.3">
      <c r="B174" s="322"/>
      <c r="C174" s="358"/>
      <c r="D174" s="362"/>
      <c r="E174" s="364"/>
      <c r="F174" s="286"/>
      <c r="G174" s="292"/>
      <c r="H174" s="271"/>
      <c r="I174" s="20" t="s">
        <v>26</v>
      </c>
      <c r="J174" s="101" t="s">
        <v>38</v>
      </c>
      <c r="K174" s="20" t="s">
        <v>39</v>
      </c>
      <c r="L174" s="46" t="s">
        <v>38</v>
      </c>
      <c r="M174" s="64"/>
    </row>
    <row r="175" spans="2:13" ht="15.75" thickBot="1" x14ac:dyDescent="0.3">
      <c r="B175" s="323"/>
      <c r="C175" s="358"/>
      <c r="D175" s="362"/>
      <c r="E175" s="365"/>
      <c r="F175" s="287"/>
      <c r="G175" s="293"/>
      <c r="H175" s="272"/>
      <c r="I175" s="107" t="s">
        <v>27</v>
      </c>
      <c r="J175" s="108" t="s">
        <v>38</v>
      </c>
      <c r="K175" s="107"/>
      <c r="L175" s="49"/>
      <c r="M175" s="65"/>
    </row>
    <row r="176" spans="2:13" ht="33.75" x14ac:dyDescent="0.25">
      <c r="B176" s="367" t="s">
        <v>41</v>
      </c>
      <c r="C176" s="145"/>
      <c r="D176" s="146"/>
      <c r="E176" s="147">
        <v>1</v>
      </c>
      <c r="F176" s="71"/>
      <c r="G176" s="47" t="s">
        <v>18</v>
      </c>
      <c r="H176" s="99" t="s">
        <v>47</v>
      </c>
      <c r="I176" s="73" t="s">
        <v>19</v>
      </c>
      <c r="J176" s="74" t="s">
        <v>38</v>
      </c>
      <c r="K176" s="73" t="s">
        <v>20</v>
      </c>
      <c r="L176" s="48" t="s">
        <v>38</v>
      </c>
      <c r="M176" s="294" t="s">
        <v>174</v>
      </c>
    </row>
    <row r="177" spans="2:13" x14ac:dyDescent="0.25">
      <c r="B177" s="368"/>
      <c r="C177" s="148"/>
      <c r="D177" s="149"/>
      <c r="E177" s="150"/>
      <c r="F177" s="43"/>
      <c r="G177" s="77" t="s">
        <v>21</v>
      </c>
      <c r="H177" s="100">
        <v>326445</v>
      </c>
      <c r="I177" s="20" t="s">
        <v>22</v>
      </c>
      <c r="J177" s="101" t="s">
        <v>38</v>
      </c>
      <c r="K177" s="20" t="s">
        <v>23</v>
      </c>
      <c r="L177" s="62" t="s">
        <v>38</v>
      </c>
      <c r="M177" s="307"/>
    </row>
    <row r="178" spans="2:13" ht="112.5" customHeight="1" x14ac:dyDescent="0.25">
      <c r="B178" s="368"/>
      <c r="C178" s="148">
        <f>+D178+D180</f>
        <v>2582.19</v>
      </c>
      <c r="D178" s="149">
        <v>2582.19</v>
      </c>
      <c r="E178" s="150"/>
      <c r="F178" s="43" t="s">
        <v>46</v>
      </c>
      <c r="G178" s="81"/>
      <c r="H178" s="102"/>
      <c r="I178" s="103" t="s">
        <v>24</v>
      </c>
      <c r="J178" s="104" t="s">
        <v>38</v>
      </c>
      <c r="K178" s="105" t="s">
        <v>25</v>
      </c>
      <c r="L178" s="106" t="s">
        <v>163</v>
      </c>
      <c r="M178" s="307"/>
    </row>
    <row r="179" spans="2:13" x14ac:dyDescent="0.25">
      <c r="B179" s="368"/>
      <c r="C179" s="148"/>
      <c r="D179" s="149"/>
      <c r="E179" s="150"/>
      <c r="F179" s="43"/>
      <c r="G179" s="81"/>
      <c r="H179" s="102"/>
      <c r="I179" s="20" t="s">
        <v>26</v>
      </c>
      <c r="J179" s="101" t="s">
        <v>38</v>
      </c>
      <c r="K179" s="20" t="s">
        <v>39</v>
      </c>
      <c r="L179" s="46" t="s">
        <v>38</v>
      </c>
      <c r="M179" s="307"/>
    </row>
    <row r="180" spans="2:13" ht="15.75" thickBot="1" x14ac:dyDescent="0.3">
      <c r="B180" s="385"/>
      <c r="C180" s="151"/>
      <c r="D180" s="152"/>
      <c r="E180" s="153"/>
      <c r="F180" s="118"/>
      <c r="G180" s="154"/>
      <c r="H180" s="155"/>
      <c r="I180" s="20" t="s">
        <v>27</v>
      </c>
      <c r="J180" s="156" t="s">
        <v>38</v>
      </c>
      <c r="K180" s="20"/>
      <c r="L180" s="62"/>
      <c r="M180" s="308"/>
    </row>
    <row r="181" spans="2:13" ht="43.5" customHeight="1" x14ac:dyDescent="0.25">
      <c r="B181" s="273" t="s">
        <v>37</v>
      </c>
      <c r="C181" s="276">
        <f>+D181</f>
        <v>3800</v>
      </c>
      <c r="D181" s="279">
        <v>3800</v>
      </c>
      <c r="E181" s="282">
        <v>1</v>
      </c>
      <c r="F181" s="285" t="s">
        <v>229</v>
      </c>
      <c r="G181" s="47" t="s">
        <v>18</v>
      </c>
      <c r="H181" s="99" t="s">
        <v>230</v>
      </c>
      <c r="I181" s="73" t="s">
        <v>19</v>
      </c>
      <c r="J181" s="74" t="s">
        <v>38</v>
      </c>
      <c r="K181" s="73" t="s">
        <v>20</v>
      </c>
      <c r="L181" s="48" t="s">
        <v>38</v>
      </c>
      <c r="M181" s="288" t="s">
        <v>232</v>
      </c>
    </row>
    <row r="182" spans="2:13" x14ac:dyDescent="0.25">
      <c r="B182" s="274"/>
      <c r="C182" s="277"/>
      <c r="D182" s="280"/>
      <c r="E182" s="283"/>
      <c r="F182" s="286"/>
      <c r="G182" s="291" t="s">
        <v>21</v>
      </c>
      <c r="H182" s="270">
        <v>4619463</v>
      </c>
      <c r="I182" s="20" t="s">
        <v>22</v>
      </c>
      <c r="J182" s="101" t="s">
        <v>38</v>
      </c>
      <c r="K182" s="20" t="s">
        <v>23</v>
      </c>
      <c r="L182" s="62" t="s">
        <v>38</v>
      </c>
      <c r="M182" s="289"/>
    </row>
    <row r="183" spans="2:13" ht="82.5" customHeight="1" x14ac:dyDescent="0.25">
      <c r="B183" s="274"/>
      <c r="C183" s="277"/>
      <c r="D183" s="280"/>
      <c r="E183" s="283"/>
      <c r="F183" s="286"/>
      <c r="G183" s="292"/>
      <c r="H183" s="271"/>
      <c r="I183" s="103" t="s">
        <v>24</v>
      </c>
      <c r="J183" s="104" t="s">
        <v>38</v>
      </c>
      <c r="K183" s="105" t="s">
        <v>25</v>
      </c>
      <c r="L183" s="106" t="s">
        <v>243</v>
      </c>
      <c r="M183" s="289"/>
    </row>
    <row r="184" spans="2:13" x14ac:dyDescent="0.25">
      <c r="B184" s="274"/>
      <c r="C184" s="277"/>
      <c r="D184" s="280"/>
      <c r="E184" s="283"/>
      <c r="F184" s="286"/>
      <c r="G184" s="292"/>
      <c r="H184" s="271"/>
      <c r="I184" s="20" t="s">
        <v>26</v>
      </c>
      <c r="J184" s="101" t="s">
        <v>38</v>
      </c>
      <c r="K184" s="20" t="s">
        <v>39</v>
      </c>
      <c r="L184" s="46" t="s">
        <v>38</v>
      </c>
      <c r="M184" s="289"/>
    </row>
    <row r="185" spans="2:13" ht="15.75" thickBot="1" x14ac:dyDescent="0.3">
      <c r="B185" s="275"/>
      <c r="C185" s="278"/>
      <c r="D185" s="281"/>
      <c r="E185" s="284"/>
      <c r="F185" s="287"/>
      <c r="G185" s="293"/>
      <c r="H185" s="272"/>
      <c r="I185" s="107" t="s">
        <v>27</v>
      </c>
      <c r="J185" s="108" t="s">
        <v>38</v>
      </c>
      <c r="K185" s="107"/>
      <c r="L185" s="49"/>
      <c r="M185" s="290"/>
    </row>
    <row r="186" spans="2:13" ht="25.5" x14ac:dyDescent="0.25">
      <c r="B186" s="273" t="s">
        <v>37</v>
      </c>
      <c r="C186" s="276">
        <f>+D186</f>
        <v>1650</v>
      </c>
      <c r="D186" s="279">
        <v>1650</v>
      </c>
      <c r="E186" s="282">
        <v>1</v>
      </c>
      <c r="F186" s="285" t="s">
        <v>229</v>
      </c>
      <c r="G186" s="47" t="s">
        <v>18</v>
      </c>
      <c r="H186" s="99" t="s">
        <v>230</v>
      </c>
      <c r="I186" s="73" t="s">
        <v>19</v>
      </c>
      <c r="J186" s="74" t="s">
        <v>38</v>
      </c>
      <c r="K186" s="73" t="s">
        <v>20</v>
      </c>
      <c r="L186" s="48" t="s">
        <v>38</v>
      </c>
      <c r="M186" s="288" t="s">
        <v>231</v>
      </c>
    </row>
    <row r="187" spans="2:13" x14ac:dyDescent="0.25">
      <c r="B187" s="274"/>
      <c r="C187" s="277"/>
      <c r="D187" s="280"/>
      <c r="E187" s="283"/>
      <c r="F187" s="286"/>
      <c r="G187" s="291" t="s">
        <v>21</v>
      </c>
      <c r="H187" s="270">
        <v>4619463</v>
      </c>
      <c r="I187" s="20" t="s">
        <v>22</v>
      </c>
      <c r="J187" s="101" t="s">
        <v>38</v>
      </c>
      <c r="K187" s="20" t="s">
        <v>23</v>
      </c>
      <c r="L187" s="62" t="s">
        <v>38</v>
      </c>
      <c r="M187" s="289"/>
    </row>
    <row r="188" spans="2:13" ht="114" customHeight="1" x14ac:dyDescent="0.25">
      <c r="B188" s="274"/>
      <c r="C188" s="277"/>
      <c r="D188" s="280"/>
      <c r="E188" s="283"/>
      <c r="F188" s="286"/>
      <c r="G188" s="292"/>
      <c r="H188" s="271"/>
      <c r="I188" s="103" t="s">
        <v>24</v>
      </c>
      <c r="J188" s="104" t="s">
        <v>38</v>
      </c>
      <c r="K188" s="105" t="s">
        <v>25</v>
      </c>
      <c r="L188" s="106" t="s">
        <v>242</v>
      </c>
      <c r="M188" s="289"/>
    </row>
    <row r="189" spans="2:13" x14ac:dyDescent="0.25">
      <c r="B189" s="274"/>
      <c r="C189" s="277"/>
      <c r="D189" s="280"/>
      <c r="E189" s="283"/>
      <c r="F189" s="286"/>
      <c r="G189" s="292"/>
      <c r="H189" s="271"/>
      <c r="I189" s="20" t="s">
        <v>26</v>
      </c>
      <c r="J189" s="101" t="s">
        <v>38</v>
      </c>
      <c r="K189" s="20" t="s">
        <v>39</v>
      </c>
      <c r="L189" s="46" t="s">
        <v>38</v>
      </c>
      <c r="M189" s="289"/>
    </row>
    <row r="190" spans="2:13" ht="15.75" thickBot="1" x14ac:dyDescent="0.3">
      <c r="B190" s="275"/>
      <c r="C190" s="278"/>
      <c r="D190" s="281"/>
      <c r="E190" s="284"/>
      <c r="F190" s="287"/>
      <c r="G190" s="293"/>
      <c r="H190" s="272"/>
      <c r="I190" s="107" t="s">
        <v>27</v>
      </c>
      <c r="J190" s="108" t="s">
        <v>38</v>
      </c>
      <c r="K190" s="107"/>
      <c r="L190" s="49"/>
      <c r="M190" s="290"/>
    </row>
    <row r="191" spans="2:13" ht="25.5" x14ac:dyDescent="0.25">
      <c r="B191" s="273" t="s">
        <v>41</v>
      </c>
      <c r="C191" s="276">
        <v>150</v>
      </c>
      <c r="D191" s="279">
        <v>150</v>
      </c>
      <c r="E191" s="282">
        <v>1</v>
      </c>
      <c r="F191" s="285" t="s">
        <v>48</v>
      </c>
      <c r="G191" s="47" t="s">
        <v>18</v>
      </c>
      <c r="H191" s="99" t="s">
        <v>83</v>
      </c>
      <c r="I191" s="73" t="s">
        <v>19</v>
      </c>
      <c r="J191" s="74" t="s">
        <v>38</v>
      </c>
      <c r="K191" s="73" t="s">
        <v>20</v>
      </c>
      <c r="L191" s="48" t="s">
        <v>38</v>
      </c>
      <c r="M191" s="288" t="s">
        <v>205</v>
      </c>
    </row>
    <row r="192" spans="2:13" x14ac:dyDescent="0.25">
      <c r="B192" s="274"/>
      <c r="C192" s="277"/>
      <c r="D192" s="280"/>
      <c r="E192" s="283"/>
      <c r="F192" s="286"/>
      <c r="G192" s="291" t="s">
        <v>21</v>
      </c>
      <c r="H192" s="270">
        <v>2529416</v>
      </c>
      <c r="I192" s="20" t="s">
        <v>22</v>
      </c>
      <c r="J192" s="101" t="s">
        <v>38</v>
      </c>
      <c r="K192" s="20" t="s">
        <v>23</v>
      </c>
      <c r="L192" s="62" t="s">
        <v>38</v>
      </c>
      <c r="M192" s="289"/>
    </row>
    <row r="193" spans="2:20" ht="120" customHeight="1" x14ac:dyDescent="0.25">
      <c r="B193" s="274"/>
      <c r="C193" s="277"/>
      <c r="D193" s="280"/>
      <c r="E193" s="283"/>
      <c r="F193" s="286"/>
      <c r="G193" s="292"/>
      <c r="H193" s="271"/>
      <c r="I193" s="103" t="s">
        <v>24</v>
      </c>
      <c r="J193" s="104" t="s">
        <v>38</v>
      </c>
      <c r="K193" s="105" t="s">
        <v>25</v>
      </c>
      <c r="L193" s="106" t="s">
        <v>201</v>
      </c>
      <c r="M193" s="289"/>
      <c r="P193" s="36"/>
      <c r="S193" s="66"/>
      <c r="T193" s="66"/>
    </row>
    <row r="194" spans="2:20" x14ac:dyDescent="0.25">
      <c r="B194" s="274"/>
      <c r="C194" s="277"/>
      <c r="D194" s="280"/>
      <c r="E194" s="283"/>
      <c r="F194" s="286"/>
      <c r="G194" s="292"/>
      <c r="H194" s="271"/>
      <c r="I194" s="20" t="s">
        <v>26</v>
      </c>
      <c r="J194" s="101" t="s">
        <v>38</v>
      </c>
      <c r="K194" s="20" t="s">
        <v>39</v>
      </c>
      <c r="L194" s="46" t="s">
        <v>38</v>
      </c>
      <c r="M194" s="289"/>
    </row>
    <row r="195" spans="2:20" ht="15.75" thickBot="1" x14ac:dyDescent="0.3">
      <c r="B195" s="275"/>
      <c r="C195" s="278"/>
      <c r="D195" s="281"/>
      <c r="E195" s="284"/>
      <c r="F195" s="287"/>
      <c r="G195" s="293"/>
      <c r="H195" s="272"/>
      <c r="I195" s="107" t="s">
        <v>27</v>
      </c>
      <c r="J195" s="108" t="s">
        <v>38</v>
      </c>
      <c r="K195" s="107"/>
      <c r="L195" s="49"/>
      <c r="M195" s="290"/>
    </row>
    <row r="196" spans="2:20" ht="46.5" customHeight="1" x14ac:dyDescent="0.25">
      <c r="B196" s="367" t="s">
        <v>37</v>
      </c>
      <c r="C196" s="370">
        <f>+D196</f>
        <v>2750</v>
      </c>
      <c r="D196" s="373">
        <v>2750</v>
      </c>
      <c r="E196" s="282">
        <v>1</v>
      </c>
      <c r="F196" s="285" t="s">
        <v>94</v>
      </c>
      <c r="G196" s="47" t="s">
        <v>18</v>
      </c>
      <c r="H196" s="144" t="s">
        <v>239</v>
      </c>
      <c r="I196" s="73" t="s">
        <v>19</v>
      </c>
      <c r="J196" s="74" t="s">
        <v>38</v>
      </c>
      <c r="K196" s="73" t="s">
        <v>20</v>
      </c>
      <c r="L196" s="48" t="s">
        <v>38</v>
      </c>
      <c r="M196" s="294" t="s">
        <v>173</v>
      </c>
    </row>
    <row r="197" spans="2:20" x14ac:dyDescent="0.25">
      <c r="B197" s="368"/>
      <c r="C197" s="371"/>
      <c r="D197" s="354"/>
      <c r="E197" s="283"/>
      <c r="F197" s="286"/>
      <c r="G197" s="291" t="s">
        <v>21</v>
      </c>
      <c r="H197" s="270" t="s">
        <v>147</v>
      </c>
      <c r="I197" s="20" t="s">
        <v>22</v>
      </c>
      <c r="J197" s="101" t="s">
        <v>38</v>
      </c>
      <c r="K197" s="20" t="s">
        <v>23</v>
      </c>
      <c r="L197" s="62" t="s">
        <v>38</v>
      </c>
      <c r="M197" s="307"/>
    </row>
    <row r="198" spans="2:20" ht="138.75" customHeight="1" x14ac:dyDescent="0.25">
      <c r="B198" s="368"/>
      <c r="C198" s="371"/>
      <c r="D198" s="354"/>
      <c r="E198" s="283"/>
      <c r="F198" s="286"/>
      <c r="G198" s="292"/>
      <c r="H198" s="271"/>
      <c r="I198" s="103" t="s">
        <v>24</v>
      </c>
      <c r="J198" s="104" t="s">
        <v>38</v>
      </c>
      <c r="K198" s="105" t="s">
        <v>25</v>
      </c>
      <c r="L198" s="106" t="s">
        <v>146</v>
      </c>
      <c r="M198" s="307"/>
    </row>
    <row r="199" spans="2:20" x14ac:dyDescent="0.25">
      <c r="B199" s="368"/>
      <c r="C199" s="371"/>
      <c r="D199" s="354"/>
      <c r="E199" s="283"/>
      <c r="F199" s="286"/>
      <c r="G199" s="292"/>
      <c r="H199" s="271"/>
      <c r="I199" s="20" t="s">
        <v>26</v>
      </c>
      <c r="J199" s="101" t="s">
        <v>38</v>
      </c>
      <c r="K199" s="20" t="s">
        <v>39</v>
      </c>
      <c r="L199" s="46" t="s">
        <v>38</v>
      </c>
      <c r="M199" s="307"/>
    </row>
    <row r="200" spans="2:20" ht="15.75" thickBot="1" x14ac:dyDescent="0.3">
      <c r="B200" s="369"/>
      <c r="C200" s="372"/>
      <c r="D200" s="355"/>
      <c r="E200" s="284"/>
      <c r="F200" s="287"/>
      <c r="G200" s="293"/>
      <c r="H200" s="272"/>
      <c r="I200" s="107" t="s">
        <v>27</v>
      </c>
      <c r="J200" s="108" t="s">
        <v>38</v>
      </c>
      <c r="K200" s="107"/>
      <c r="L200" s="49"/>
      <c r="M200" s="308"/>
    </row>
    <row r="201" spans="2:20" ht="25.5" x14ac:dyDescent="0.25">
      <c r="B201" s="367" t="s">
        <v>37</v>
      </c>
      <c r="C201" s="370">
        <f>+D201</f>
        <v>1250</v>
      </c>
      <c r="D201" s="373">
        <v>1250</v>
      </c>
      <c r="E201" s="282">
        <v>1</v>
      </c>
      <c r="F201" s="285" t="s">
        <v>94</v>
      </c>
      <c r="G201" s="47" t="s">
        <v>18</v>
      </c>
      <c r="H201" s="120" t="s">
        <v>235</v>
      </c>
      <c r="I201" s="73" t="s">
        <v>19</v>
      </c>
      <c r="J201" s="74" t="s">
        <v>38</v>
      </c>
      <c r="K201" s="73" t="s">
        <v>20</v>
      </c>
      <c r="L201" s="48" t="s">
        <v>38</v>
      </c>
      <c r="M201" s="294" t="s">
        <v>218</v>
      </c>
    </row>
    <row r="202" spans="2:20" x14ac:dyDescent="0.25">
      <c r="B202" s="368"/>
      <c r="C202" s="371"/>
      <c r="D202" s="354"/>
      <c r="E202" s="283"/>
      <c r="F202" s="286"/>
      <c r="G202" s="291" t="s">
        <v>21</v>
      </c>
      <c r="H202" s="270" t="s">
        <v>145</v>
      </c>
      <c r="I202" s="20" t="s">
        <v>22</v>
      </c>
      <c r="J202" s="101" t="s">
        <v>38</v>
      </c>
      <c r="K202" s="20" t="s">
        <v>23</v>
      </c>
      <c r="L202" s="62" t="s">
        <v>38</v>
      </c>
      <c r="M202" s="307"/>
    </row>
    <row r="203" spans="2:20" ht="129.75" customHeight="1" x14ac:dyDescent="0.25">
      <c r="B203" s="368"/>
      <c r="C203" s="371"/>
      <c r="D203" s="354"/>
      <c r="E203" s="283"/>
      <c r="F203" s="286"/>
      <c r="G203" s="292"/>
      <c r="H203" s="271"/>
      <c r="I203" s="103" t="s">
        <v>24</v>
      </c>
      <c r="J203" s="104" t="s">
        <v>38</v>
      </c>
      <c r="K203" s="105" t="s">
        <v>25</v>
      </c>
      <c r="L203" s="106" t="s">
        <v>144</v>
      </c>
      <c r="M203" s="307"/>
      <c r="O203" s="36"/>
    </row>
    <row r="204" spans="2:20" x14ac:dyDescent="0.25">
      <c r="B204" s="368"/>
      <c r="C204" s="371"/>
      <c r="D204" s="354"/>
      <c r="E204" s="283"/>
      <c r="F204" s="286"/>
      <c r="G204" s="292"/>
      <c r="H204" s="271"/>
      <c r="I204" s="20" t="s">
        <v>26</v>
      </c>
      <c r="J204" s="101" t="s">
        <v>38</v>
      </c>
      <c r="K204" s="20" t="s">
        <v>39</v>
      </c>
      <c r="L204" s="46" t="s">
        <v>38</v>
      </c>
      <c r="M204" s="307"/>
    </row>
    <row r="205" spans="2:20" ht="15.75" thickBot="1" x14ac:dyDescent="0.3">
      <c r="B205" s="369"/>
      <c r="C205" s="372"/>
      <c r="D205" s="355"/>
      <c r="E205" s="284"/>
      <c r="F205" s="287"/>
      <c r="G205" s="293"/>
      <c r="H205" s="272"/>
      <c r="I205" s="107" t="s">
        <v>27</v>
      </c>
      <c r="J205" s="108" t="s">
        <v>38</v>
      </c>
      <c r="K205" s="107"/>
      <c r="L205" s="49"/>
      <c r="M205" s="308"/>
    </row>
    <row r="206" spans="2:20" ht="33.75" x14ac:dyDescent="0.25">
      <c r="B206" s="119"/>
      <c r="C206" s="382">
        <f>+D206</f>
        <v>1129.6400000000001</v>
      </c>
      <c r="D206" s="279">
        <v>1129.6400000000001</v>
      </c>
      <c r="E206" s="282">
        <v>1</v>
      </c>
      <c r="F206" s="285" t="s">
        <v>140</v>
      </c>
      <c r="G206" s="47" t="s">
        <v>18</v>
      </c>
      <c r="H206" s="141" t="s">
        <v>139</v>
      </c>
      <c r="I206" s="73" t="s">
        <v>19</v>
      </c>
      <c r="J206" s="74" t="s">
        <v>38</v>
      </c>
      <c r="K206" s="73" t="s">
        <v>20</v>
      </c>
      <c r="L206" s="48" t="s">
        <v>38</v>
      </c>
      <c r="M206" s="294" t="s">
        <v>195</v>
      </c>
    </row>
    <row r="207" spans="2:20" x14ac:dyDescent="0.25">
      <c r="B207" s="121"/>
      <c r="C207" s="383"/>
      <c r="D207" s="280"/>
      <c r="E207" s="283"/>
      <c r="F207" s="286"/>
      <c r="G207" s="291" t="s">
        <v>21</v>
      </c>
      <c r="H207" s="270" t="s">
        <v>138</v>
      </c>
      <c r="I207" s="20" t="s">
        <v>22</v>
      </c>
      <c r="J207" s="101" t="s">
        <v>38</v>
      </c>
      <c r="K207" s="20" t="s">
        <v>23</v>
      </c>
      <c r="L207" s="62" t="s">
        <v>38</v>
      </c>
      <c r="M207" s="307"/>
    </row>
    <row r="208" spans="2:20" ht="94.5" customHeight="1" x14ac:dyDescent="0.25">
      <c r="B208" s="121" t="s">
        <v>37</v>
      </c>
      <c r="C208" s="383"/>
      <c r="D208" s="280"/>
      <c r="E208" s="283"/>
      <c r="F208" s="286"/>
      <c r="G208" s="292"/>
      <c r="H208" s="271"/>
      <c r="I208" s="103" t="s">
        <v>24</v>
      </c>
      <c r="J208" s="104" t="s">
        <v>38</v>
      </c>
      <c r="K208" s="105" t="s">
        <v>25</v>
      </c>
      <c r="L208" s="106" t="s">
        <v>137</v>
      </c>
      <c r="M208" s="307"/>
    </row>
    <row r="209" spans="2:13" x14ac:dyDescent="0.25">
      <c r="B209" s="121"/>
      <c r="C209" s="383"/>
      <c r="D209" s="280"/>
      <c r="E209" s="283"/>
      <c r="F209" s="286"/>
      <c r="G209" s="292"/>
      <c r="H209" s="271"/>
      <c r="I209" s="20" t="s">
        <v>26</v>
      </c>
      <c r="J209" s="101" t="s">
        <v>38</v>
      </c>
      <c r="K209" s="20" t="s">
        <v>39</v>
      </c>
      <c r="L209" s="46" t="s">
        <v>38</v>
      </c>
      <c r="M209" s="307"/>
    </row>
    <row r="210" spans="2:13" ht="15.75" thickBot="1" x14ac:dyDescent="0.3">
      <c r="B210" s="122"/>
      <c r="C210" s="384"/>
      <c r="D210" s="281"/>
      <c r="E210" s="284"/>
      <c r="F210" s="287"/>
      <c r="G210" s="293"/>
      <c r="H210" s="272"/>
      <c r="I210" s="107" t="s">
        <v>27</v>
      </c>
      <c r="J210" s="108" t="s">
        <v>38</v>
      </c>
      <c r="K210" s="107"/>
      <c r="L210" s="49"/>
      <c r="M210" s="308"/>
    </row>
    <row r="211" spans="2:13" ht="26.25" thickBot="1" x14ac:dyDescent="0.3">
      <c r="B211" s="119"/>
      <c r="C211" s="351">
        <f>+D211+D213</f>
        <v>7624</v>
      </c>
      <c r="D211" s="354">
        <v>7624</v>
      </c>
      <c r="E211" s="283">
        <v>1</v>
      </c>
      <c r="F211" s="356" t="s">
        <v>143</v>
      </c>
      <c r="G211" s="24" t="s">
        <v>18</v>
      </c>
      <c r="H211" s="142" t="s">
        <v>142</v>
      </c>
      <c r="I211" s="22" t="s">
        <v>19</v>
      </c>
      <c r="J211" s="143" t="s">
        <v>38</v>
      </c>
      <c r="K211" s="22" t="s">
        <v>20</v>
      </c>
      <c r="L211" s="75" t="s">
        <v>38</v>
      </c>
      <c r="M211" s="65"/>
    </row>
    <row r="212" spans="2:13" ht="15.75" thickBot="1" x14ac:dyDescent="0.3">
      <c r="B212" s="121"/>
      <c r="C212" s="352"/>
      <c r="D212" s="354"/>
      <c r="E212" s="283"/>
      <c r="F212" s="356"/>
      <c r="G212" s="291" t="s">
        <v>21</v>
      </c>
      <c r="H212" s="270">
        <v>32463243</v>
      </c>
      <c r="I212" s="20" t="s">
        <v>22</v>
      </c>
      <c r="J212" s="101" t="s">
        <v>38</v>
      </c>
      <c r="K212" s="20" t="s">
        <v>23</v>
      </c>
      <c r="L212" s="62" t="s">
        <v>38</v>
      </c>
      <c r="M212" s="64"/>
    </row>
    <row r="213" spans="2:13" ht="96" customHeight="1" x14ac:dyDescent="0.25">
      <c r="B213" s="121" t="s">
        <v>37</v>
      </c>
      <c r="C213" s="352"/>
      <c r="D213" s="354"/>
      <c r="E213" s="283"/>
      <c r="F213" s="356"/>
      <c r="G213" s="292"/>
      <c r="H213" s="271"/>
      <c r="I213" s="103" t="s">
        <v>24</v>
      </c>
      <c r="J213" s="104" t="s">
        <v>38</v>
      </c>
      <c r="K213" s="105" t="s">
        <v>25</v>
      </c>
      <c r="L213" s="106" t="s">
        <v>141</v>
      </c>
      <c r="M213" s="300" t="s">
        <v>194</v>
      </c>
    </row>
    <row r="214" spans="2:13" x14ac:dyDescent="0.25">
      <c r="B214" s="121"/>
      <c r="C214" s="352"/>
      <c r="D214" s="354"/>
      <c r="E214" s="283"/>
      <c r="F214" s="356"/>
      <c r="G214" s="292"/>
      <c r="H214" s="271"/>
      <c r="I214" s="20" t="s">
        <v>26</v>
      </c>
      <c r="J214" s="101" t="s">
        <v>38</v>
      </c>
      <c r="K214" s="20" t="s">
        <v>39</v>
      </c>
      <c r="L214" s="46" t="s">
        <v>38</v>
      </c>
      <c r="M214" s="301"/>
    </row>
    <row r="215" spans="2:13" ht="15.75" thickBot="1" x14ac:dyDescent="0.3">
      <c r="B215" s="122"/>
      <c r="C215" s="353"/>
      <c r="D215" s="355"/>
      <c r="E215" s="284"/>
      <c r="F215" s="357"/>
      <c r="G215" s="293"/>
      <c r="H215" s="272"/>
      <c r="I215" s="107" t="s">
        <v>27</v>
      </c>
      <c r="J215" s="108" t="s">
        <v>38</v>
      </c>
      <c r="K215" s="107"/>
      <c r="L215" s="49"/>
      <c r="M215" s="301"/>
    </row>
    <row r="216" spans="2:13" ht="34.5" thickBot="1" x14ac:dyDescent="0.3">
      <c r="B216" s="179"/>
      <c r="C216" s="348">
        <f>+D216+D218</f>
        <v>159</v>
      </c>
      <c r="D216" s="280">
        <v>159</v>
      </c>
      <c r="E216" s="283">
        <v>1</v>
      </c>
      <c r="F216" s="286" t="s">
        <v>17</v>
      </c>
      <c r="G216" s="24" t="s">
        <v>18</v>
      </c>
      <c r="H216" s="142" t="s">
        <v>40</v>
      </c>
      <c r="I216" s="22" t="s">
        <v>19</v>
      </c>
      <c r="J216" s="143" t="s">
        <v>38</v>
      </c>
      <c r="K216" s="22" t="s">
        <v>20</v>
      </c>
      <c r="L216" s="75" t="s">
        <v>38</v>
      </c>
      <c r="M216" s="180"/>
    </row>
    <row r="217" spans="2:13" ht="15.75" thickBot="1" x14ac:dyDescent="0.3">
      <c r="B217" s="168"/>
      <c r="C217" s="348"/>
      <c r="D217" s="280"/>
      <c r="E217" s="283"/>
      <c r="F217" s="286"/>
      <c r="G217" s="291" t="s">
        <v>21</v>
      </c>
      <c r="H217" s="270">
        <v>9929290</v>
      </c>
      <c r="I217" s="20" t="s">
        <v>22</v>
      </c>
      <c r="J217" s="101" t="s">
        <v>38</v>
      </c>
      <c r="K217" s="20" t="s">
        <v>23</v>
      </c>
      <c r="L217" s="62" t="s">
        <v>38</v>
      </c>
      <c r="M217" s="64"/>
    </row>
    <row r="218" spans="2:13" ht="81" customHeight="1" x14ac:dyDescent="0.25">
      <c r="B218" s="168" t="s">
        <v>84</v>
      </c>
      <c r="C218" s="348"/>
      <c r="D218" s="280"/>
      <c r="E218" s="283"/>
      <c r="F218" s="286"/>
      <c r="G218" s="292"/>
      <c r="H218" s="271"/>
      <c r="I218" s="103" t="s">
        <v>24</v>
      </c>
      <c r="J218" s="104" t="s">
        <v>38</v>
      </c>
      <c r="K218" s="105" t="s">
        <v>25</v>
      </c>
      <c r="L218" s="106" t="s">
        <v>202</v>
      </c>
      <c r="M218" s="366" t="s">
        <v>203</v>
      </c>
    </row>
    <row r="219" spans="2:13" x14ac:dyDescent="0.25">
      <c r="B219" s="181"/>
      <c r="C219" s="348"/>
      <c r="D219" s="280"/>
      <c r="E219" s="283"/>
      <c r="F219" s="286"/>
      <c r="G219" s="292"/>
      <c r="H219" s="271"/>
      <c r="I219" s="20" t="s">
        <v>26</v>
      </c>
      <c r="J219" s="101" t="s">
        <v>38</v>
      </c>
      <c r="K219" s="20" t="s">
        <v>39</v>
      </c>
      <c r="L219" s="46" t="s">
        <v>38</v>
      </c>
      <c r="M219" s="301"/>
    </row>
    <row r="220" spans="2:13" ht="15.75" thickBot="1" x14ac:dyDescent="0.3">
      <c r="B220" s="182"/>
      <c r="C220" s="349"/>
      <c r="D220" s="281"/>
      <c r="E220" s="284"/>
      <c r="F220" s="287"/>
      <c r="G220" s="293"/>
      <c r="H220" s="272"/>
      <c r="I220" s="107" t="s">
        <v>27</v>
      </c>
      <c r="J220" s="108" t="s">
        <v>38</v>
      </c>
      <c r="K220" s="107"/>
      <c r="L220" s="49"/>
      <c r="M220" s="301"/>
    </row>
    <row r="221" spans="2:13" ht="33.75" x14ac:dyDescent="0.25">
      <c r="B221" s="175"/>
      <c r="C221" s="276">
        <f>+D221+D223</f>
        <v>453</v>
      </c>
      <c r="D221" s="279">
        <v>453</v>
      </c>
      <c r="E221" s="282">
        <v>1</v>
      </c>
      <c r="F221" s="285" t="s">
        <v>17</v>
      </c>
      <c r="G221" s="47" t="s">
        <v>18</v>
      </c>
      <c r="H221" s="99" t="s">
        <v>40</v>
      </c>
      <c r="I221" s="73" t="s">
        <v>19</v>
      </c>
      <c r="J221" s="74" t="s">
        <v>38</v>
      </c>
      <c r="K221" s="73" t="s">
        <v>20</v>
      </c>
      <c r="L221" s="48" t="s">
        <v>38</v>
      </c>
      <c r="M221" s="165"/>
    </row>
    <row r="222" spans="2:13" x14ac:dyDescent="0.25">
      <c r="B222" s="176"/>
      <c r="C222" s="277"/>
      <c r="D222" s="280"/>
      <c r="E222" s="283"/>
      <c r="F222" s="286"/>
      <c r="G222" s="291" t="s">
        <v>21</v>
      </c>
      <c r="H222" s="270">
        <v>9929290</v>
      </c>
      <c r="I222" s="20" t="s">
        <v>22</v>
      </c>
      <c r="J222" s="101" t="s">
        <v>38</v>
      </c>
      <c r="K222" s="20" t="s">
        <v>23</v>
      </c>
      <c r="L222" s="62" t="s">
        <v>38</v>
      </c>
      <c r="M222" s="165"/>
    </row>
    <row r="223" spans="2:13" ht="78.75" x14ac:dyDescent="0.25">
      <c r="B223" s="168" t="s">
        <v>84</v>
      </c>
      <c r="C223" s="277"/>
      <c r="D223" s="280"/>
      <c r="E223" s="283"/>
      <c r="F223" s="286"/>
      <c r="G223" s="292"/>
      <c r="H223" s="271"/>
      <c r="I223" s="103" t="s">
        <v>24</v>
      </c>
      <c r="J223" s="104" t="s">
        <v>38</v>
      </c>
      <c r="K223" s="105" t="s">
        <v>25</v>
      </c>
      <c r="L223" s="106" t="s">
        <v>206</v>
      </c>
      <c r="M223" s="209" t="s">
        <v>207</v>
      </c>
    </row>
    <row r="224" spans="2:13" x14ac:dyDescent="0.25">
      <c r="B224" s="176"/>
      <c r="C224" s="277"/>
      <c r="D224" s="280"/>
      <c r="E224" s="283"/>
      <c r="F224" s="286"/>
      <c r="G224" s="292"/>
      <c r="H224" s="271"/>
      <c r="I224" s="20" t="s">
        <v>26</v>
      </c>
      <c r="J224" s="101" t="s">
        <v>38</v>
      </c>
      <c r="K224" s="20" t="s">
        <v>39</v>
      </c>
      <c r="L224" s="46" t="s">
        <v>38</v>
      </c>
      <c r="M224" s="177"/>
    </row>
    <row r="225" spans="2:13" ht="15.75" thickBot="1" x14ac:dyDescent="0.3">
      <c r="B225" s="178"/>
      <c r="C225" s="278"/>
      <c r="D225" s="281"/>
      <c r="E225" s="284"/>
      <c r="F225" s="287"/>
      <c r="G225" s="293"/>
      <c r="H225" s="272"/>
      <c r="I225" s="107" t="s">
        <v>27</v>
      </c>
      <c r="J225" s="108" t="s">
        <v>38</v>
      </c>
      <c r="K225" s="107"/>
      <c r="L225" s="49"/>
      <c r="M225" s="177"/>
    </row>
    <row r="226" spans="2:13" ht="33.75" x14ac:dyDescent="0.25">
      <c r="B226" s="163"/>
      <c r="C226" s="348">
        <f>+D226+D228</f>
        <v>2507.9299999999998</v>
      </c>
      <c r="D226" s="279">
        <v>2507.9299999999998</v>
      </c>
      <c r="E226" s="282">
        <v>1</v>
      </c>
      <c r="F226" s="286" t="s">
        <v>17</v>
      </c>
      <c r="G226" s="47" t="s">
        <v>18</v>
      </c>
      <c r="H226" s="99" t="s">
        <v>40</v>
      </c>
      <c r="I226" s="73" t="s">
        <v>19</v>
      </c>
      <c r="J226" s="74" t="s">
        <v>38</v>
      </c>
      <c r="K226" s="73" t="s">
        <v>20</v>
      </c>
      <c r="L226" s="164" t="s">
        <v>38</v>
      </c>
      <c r="M226" s="165"/>
    </row>
    <row r="227" spans="2:13" x14ac:dyDescent="0.25">
      <c r="B227" s="166"/>
      <c r="C227" s="348"/>
      <c r="D227" s="280"/>
      <c r="E227" s="283"/>
      <c r="F227" s="286"/>
      <c r="G227" s="291" t="s">
        <v>21</v>
      </c>
      <c r="H227" s="345">
        <v>9929290</v>
      </c>
      <c r="I227" s="20" t="s">
        <v>22</v>
      </c>
      <c r="J227" s="101" t="s">
        <v>38</v>
      </c>
      <c r="K227" s="20" t="s">
        <v>23</v>
      </c>
      <c r="L227" s="167" t="s">
        <v>38</v>
      </c>
      <c r="M227" s="165"/>
    </row>
    <row r="228" spans="2:13" ht="76.5" customHeight="1" x14ac:dyDescent="0.25">
      <c r="B228" s="168" t="s">
        <v>84</v>
      </c>
      <c r="C228" s="348"/>
      <c r="D228" s="280"/>
      <c r="E228" s="283"/>
      <c r="F228" s="286"/>
      <c r="G228" s="292"/>
      <c r="H228" s="346"/>
      <c r="I228" s="103" t="s">
        <v>24</v>
      </c>
      <c r="J228" s="104" t="s">
        <v>38</v>
      </c>
      <c r="K228" s="105" t="s">
        <v>25</v>
      </c>
      <c r="L228" s="169" t="s">
        <v>208</v>
      </c>
      <c r="M228" s="209" t="s">
        <v>209</v>
      </c>
    </row>
    <row r="229" spans="2:13" x14ac:dyDescent="0.25">
      <c r="B229" s="166"/>
      <c r="C229" s="348"/>
      <c r="D229" s="280"/>
      <c r="E229" s="283"/>
      <c r="F229" s="286"/>
      <c r="G229" s="292"/>
      <c r="H229" s="346"/>
      <c r="I229" s="20" t="s">
        <v>26</v>
      </c>
      <c r="J229" s="101" t="s">
        <v>38</v>
      </c>
      <c r="K229" s="20" t="s">
        <v>39</v>
      </c>
      <c r="L229" s="170" t="s">
        <v>38</v>
      </c>
      <c r="M229" s="171" t="s">
        <v>38</v>
      </c>
    </row>
    <row r="230" spans="2:13" ht="15.75" thickBot="1" x14ac:dyDescent="0.3">
      <c r="B230" s="172"/>
      <c r="C230" s="350"/>
      <c r="D230" s="281"/>
      <c r="E230" s="284"/>
      <c r="F230" s="287"/>
      <c r="G230" s="293"/>
      <c r="H230" s="347"/>
      <c r="I230" s="107" t="s">
        <v>27</v>
      </c>
      <c r="J230" s="108" t="s">
        <v>38</v>
      </c>
      <c r="K230" s="107"/>
      <c r="L230" s="173"/>
      <c r="M230" s="174"/>
    </row>
    <row r="231" spans="2:13" ht="15.75" thickBot="1" x14ac:dyDescent="0.3">
      <c r="C231" s="26">
        <f>+D231</f>
        <v>268700.67</v>
      </c>
      <c r="D231" s="26">
        <f>SUM(D12:D230)</f>
        <v>268700.67</v>
      </c>
      <c r="E231" s="25"/>
      <c r="F231" s="27">
        <f>+C231-D231</f>
        <v>0</v>
      </c>
      <c r="G231" s="28"/>
      <c r="H231" s="25"/>
      <c r="I231" s="25"/>
      <c r="J231" s="25"/>
      <c r="K231" s="25"/>
      <c r="L231" s="25"/>
      <c r="M231" s="10"/>
    </row>
  </sheetData>
  <mergeCells count="298">
    <mergeCell ref="E56:E60"/>
    <mergeCell ref="F56:F60"/>
    <mergeCell ref="G47:G50"/>
    <mergeCell ref="D46:D50"/>
    <mergeCell ref="B51:B55"/>
    <mergeCell ref="F46:F50"/>
    <mergeCell ref="B201:B205"/>
    <mergeCell ref="C206:C210"/>
    <mergeCell ref="D206:D210"/>
    <mergeCell ref="E206:E210"/>
    <mergeCell ref="F206:F210"/>
    <mergeCell ref="B176:B180"/>
    <mergeCell ref="C191:C195"/>
    <mergeCell ref="D191:D195"/>
    <mergeCell ref="E191:E195"/>
    <mergeCell ref="F191:F195"/>
    <mergeCell ref="B166:B170"/>
    <mergeCell ref="C161:C165"/>
    <mergeCell ref="B101:B105"/>
    <mergeCell ref="C101:C105"/>
    <mergeCell ref="B186:B190"/>
    <mergeCell ref="C186:C190"/>
    <mergeCell ref="D186:D190"/>
    <mergeCell ref="B46:B50"/>
    <mergeCell ref="C46:C50"/>
    <mergeCell ref="B56:B60"/>
    <mergeCell ref="C56:C60"/>
    <mergeCell ref="D56:D60"/>
    <mergeCell ref="G207:G210"/>
    <mergeCell ref="H207:H210"/>
    <mergeCell ref="E196:E200"/>
    <mergeCell ref="F196:F200"/>
    <mergeCell ref="G197:G200"/>
    <mergeCell ref="H197:H200"/>
    <mergeCell ref="B196:B200"/>
    <mergeCell ref="C201:C205"/>
    <mergeCell ref="D201:D205"/>
    <mergeCell ref="E201:E205"/>
    <mergeCell ref="C196:C200"/>
    <mergeCell ref="D196:D200"/>
    <mergeCell ref="G192:G195"/>
    <mergeCell ref="H192:H195"/>
    <mergeCell ref="B191:B195"/>
    <mergeCell ref="B171:B175"/>
    <mergeCell ref="H162:H165"/>
    <mergeCell ref="D166:D170"/>
    <mergeCell ref="E166:E170"/>
    <mergeCell ref="C166:C170"/>
    <mergeCell ref="M218:M220"/>
    <mergeCell ref="M141:M145"/>
    <mergeCell ref="M151:M155"/>
    <mergeCell ref="M156:M160"/>
    <mergeCell ref="M161:M165"/>
    <mergeCell ref="M176:M180"/>
    <mergeCell ref="M206:M210"/>
    <mergeCell ref="M201:M205"/>
    <mergeCell ref="M191:M195"/>
    <mergeCell ref="M196:M200"/>
    <mergeCell ref="G92:G95"/>
    <mergeCell ref="D136:D140"/>
    <mergeCell ref="E136:E140"/>
    <mergeCell ref="F166:F170"/>
    <mergeCell ref="H167:H170"/>
    <mergeCell ref="D171:D175"/>
    <mergeCell ref="E171:E175"/>
    <mergeCell ref="F171:F175"/>
    <mergeCell ref="G172:G175"/>
    <mergeCell ref="H172:H175"/>
    <mergeCell ref="F131:F135"/>
    <mergeCell ref="F151:F155"/>
    <mergeCell ref="G137:G140"/>
    <mergeCell ref="G142:G145"/>
    <mergeCell ref="D96:D100"/>
    <mergeCell ref="E96:E100"/>
    <mergeCell ref="D151:D155"/>
    <mergeCell ref="E151:E155"/>
    <mergeCell ref="C211:C215"/>
    <mergeCell ref="D211:D215"/>
    <mergeCell ref="E211:E215"/>
    <mergeCell ref="F211:F215"/>
    <mergeCell ref="F201:F205"/>
    <mergeCell ref="G202:G205"/>
    <mergeCell ref="H202:H205"/>
    <mergeCell ref="C171:C175"/>
    <mergeCell ref="B151:B155"/>
    <mergeCell ref="C151:C155"/>
    <mergeCell ref="G227:G230"/>
    <mergeCell ref="H227:H230"/>
    <mergeCell ref="C216:C220"/>
    <mergeCell ref="D216:D220"/>
    <mergeCell ref="E216:E220"/>
    <mergeCell ref="F216:F220"/>
    <mergeCell ref="G217:G220"/>
    <mergeCell ref="H217:H220"/>
    <mergeCell ref="C221:C225"/>
    <mergeCell ref="D221:D225"/>
    <mergeCell ref="E221:E225"/>
    <mergeCell ref="F221:F225"/>
    <mergeCell ref="G222:G225"/>
    <mergeCell ref="H222:H225"/>
    <mergeCell ref="C226:C230"/>
    <mergeCell ref="D226:D230"/>
    <mergeCell ref="E226:E230"/>
    <mergeCell ref="F226:F230"/>
    <mergeCell ref="B161:B165"/>
    <mergeCell ref="B156:B160"/>
    <mergeCell ref="C156:C160"/>
    <mergeCell ref="D156:D160"/>
    <mergeCell ref="E156:E160"/>
    <mergeCell ref="E141:E145"/>
    <mergeCell ref="F136:F140"/>
    <mergeCell ref="B136:B140"/>
    <mergeCell ref="C136:C140"/>
    <mergeCell ref="F141:F145"/>
    <mergeCell ref="B146:B150"/>
    <mergeCell ref="C146:C150"/>
    <mergeCell ref="D146:D150"/>
    <mergeCell ref="E146:E150"/>
    <mergeCell ref="F146:F150"/>
    <mergeCell ref="D161:D165"/>
    <mergeCell ref="E161:E165"/>
    <mergeCell ref="F161:F165"/>
    <mergeCell ref="B10:L10"/>
    <mergeCell ref="H11:I11"/>
    <mergeCell ref="J11:K11"/>
    <mergeCell ref="B12:B16"/>
    <mergeCell ref="C12:C16"/>
    <mergeCell ref="D12:D16"/>
    <mergeCell ref="E12:E16"/>
    <mergeCell ref="F12:F16"/>
    <mergeCell ref="G14:G16"/>
    <mergeCell ref="B1:L1"/>
    <mergeCell ref="B2:L2"/>
    <mergeCell ref="B3:G3"/>
    <mergeCell ref="H3:L3"/>
    <mergeCell ref="B4:L4"/>
    <mergeCell ref="B5:L5"/>
    <mergeCell ref="B6:L6"/>
    <mergeCell ref="B7:L7"/>
    <mergeCell ref="B8:L8"/>
    <mergeCell ref="M12:M16"/>
    <mergeCell ref="H14:H16"/>
    <mergeCell ref="B17:B21"/>
    <mergeCell ref="C17:C21"/>
    <mergeCell ref="D17:D21"/>
    <mergeCell ref="E17:E21"/>
    <mergeCell ref="F17:F21"/>
    <mergeCell ref="M17:M21"/>
    <mergeCell ref="G18:G21"/>
    <mergeCell ref="H18:H21"/>
    <mergeCell ref="B22:B26"/>
    <mergeCell ref="E22:E26"/>
    <mergeCell ref="B27:B31"/>
    <mergeCell ref="E27:E31"/>
    <mergeCell ref="B41:B42"/>
    <mergeCell ref="E41:E42"/>
    <mergeCell ref="B43:B45"/>
    <mergeCell ref="B91:B95"/>
    <mergeCell ref="C91:C95"/>
    <mergeCell ref="D91:D95"/>
    <mergeCell ref="E91:E95"/>
    <mergeCell ref="B71:B75"/>
    <mergeCell ref="C71:C75"/>
    <mergeCell ref="D71:D75"/>
    <mergeCell ref="E71:E75"/>
    <mergeCell ref="C81:C85"/>
    <mergeCell ref="D81:D85"/>
    <mergeCell ref="E81:E85"/>
    <mergeCell ref="B86:B90"/>
    <mergeCell ref="B81:B85"/>
    <mergeCell ref="C66:C70"/>
    <mergeCell ref="B66:B70"/>
    <mergeCell ref="B61:B65"/>
    <mergeCell ref="E43:E45"/>
    <mergeCell ref="E46:E50"/>
    <mergeCell ref="M96:M100"/>
    <mergeCell ref="G97:G100"/>
    <mergeCell ref="D51:D55"/>
    <mergeCell ref="E51:E55"/>
    <mergeCell ref="F51:F55"/>
    <mergeCell ref="M51:M55"/>
    <mergeCell ref="G52:G55"/>
    <mergeCell ref="M71:M75"/>
    <mergeCell ref="G72:G75"/>
    <mergeCell ref="E66:E70"/>
    <mergeCell ref="F66:F70"/>
    <mergeCell ref="M66:M70"/>
    <mergeCell ref="G67:G70"/>
    <mergeCell ref="F61:F65"/>
    <mergeCell ref="G62:G65"/>
    <mergeCell ref="H62:H65"/>
    <mergeCell ref="D66:D70"/>
    <mergeCell ref="D61:D65"/>
    <mergeCell ref="E61:E65"/>
    <mergeCell ref="F91:F95"/>
    <mergeCell ref="F71:F75"/>
    <mergeCell ref="F81:F85"/>
    <mergeCell ref="F96:F100"/>
    <mergeCell ref="B96:B100"/>
    <mergeCell ref="C96:C100"/>
    <mergeCell ref="B76:B80"/>
    <mergeCell ref="C76:C80"/>
    <mergeCell ref="D76:D80"/>
    <mergeCell ref="E76:E80"/>
    <mergeCell ref="F76:F80"/>
    <mergeCell ref="M46:M50"/>
    <mergeCell ref="M56:M60"/>
    <mergeCell ref="M61:M65"/>
    <mergeCell ref="G57:G60"/>
    <mergeCell ref="C61:C65"/>
    <mergeCell ref="M76:M80"/>
    <mergeCell ref="G77:G80"/>
    <mergeCell ref="C86:C90"/>
    <mergeCell ref="D86:D90"/>
    <mergeCell ref="E86:E90"/>
    <mergeCell ref="F86:F90"/>
    <mergeCell ref="M86:M90"/>
    <mergeCell ref="G87:G90"/>
    <mergeCell ref="M81:M85"/>
    <mergeCell ref="G82:G85"/>
    <mergeCell ref="C51:C55"/>
    <mergeCell ref="M91:M95"/>
    <mergeCell ref="H147:H150"/>
    <mergeCell ref="B116:B120"/>
    <mergeCell ref="C116:C120"/>
    <mergeCell ref="D116:D120"/>
    <mergeCell ref="E116:E120"/>
    <mergeCell ref="F116:F120"/>
    <mergeCell ref="M116:M120"/>
    <mergeCell ref="G117:G120"/>
    <mergeCell ref="B121:B125"/>
    <mergeCell ref="C121:C125"/>
    <mergeCell ref="B126:B130"/>
    <mergeCell ref="B131:B135"/>
    <mergeCell ref="M131:M135"/>
    <mergeCell ref="G132:G135"/>
    <mergeCell ref="B141:B145"/>
    <mergeCell ref="C141:C145"/>
    <mergeCell ref="D141:D145"/>
    <mergeCell ref="D131:D135"/>
    <mergeCell ref="E131:E135"/>
    <mergeCell ref="D121:D125"/>
    <mergeCell ref="E121:E125"/>
    <mergeCell ref="F121:F125"/>
    <mergeCell ref="M121:M125"/>
    <mergeCell ref="G122:G125"/>
    <mergeCell ref="G212:G215"/>
    <mergeCell ref="H212:H215"/>
    <mergeCell ref="M213:M215"/>
    <mergeCell ref="C126:C130"/>
    <mergeCell ref="D126:D130"/>
    <mergeCell ref="E126:E130"/>
    <mergeCell ref="F126:F130"/>
    <mergeCell ref="M126:M130"/>
    <mergeCell ref="G127:G130"/>
    <mergeCell ref="F156:F160"/>
    <mergeCell ref="G157:G160"/>
    <mergeCell ref="G152:G155"/>
    <mergeCell ref="G162:G165"/>
    <mergeCell ref="G167:G170"/>
    <mergeCell ref="M136:M140"/>
    <mergeCell ref="H152:H155"/>
    <mergeCell ref="H157:H160"/>
    <mergeCell ref="C131:C135"/>
    <mergeCell ref="M146:M150"/>
    <mergeCell ref="G147:G150"/>
    <mergeCell ref="E186:E190"/>
    <mergeCell ref="F186:F190"/>
    <mergeCell ref="M186:M190"/>
    <mergeCell ref="G187:G190"/>
    <mergeCell ref="M101:M105"/>
    <mergeCell ref="G102:G105"/>
    <mergeCell ref="B111:B115"/>
    <mergeCell ref="C111:C115"/>
    <mergeCell ref="D111:D115"/>
    <mergeCell ref="E111:E115"/>
    <mergeCell ref="F111:F115"/>
    <mergeCell ref="M111:M115"/>
    <mergeCell ref="G112:G115"/>
    <mergeCell ref="B106:B110"/>
    <mergeCell ref="C106:C110"/>
    <mergeCell ref="D106:D110"/>
    <mergeCell ref="E106:E110"/>
    <mergeCell ref="F106:F110"/>
    <mergeCell ref="M106:M110"/>
    <mergeCell ref="G107:G110"/>
    <mergeCell ref="D101:D105"/>
    <mergeCell ref="E101:E105"/>
    <mergeCell ref="F101:F105"/>
    <mergeCell ref="H187:H190"/>
    <mergeCell ref="B181:B185"/>
    <mergeCell ref="C181:C185"/>
    <mergeCell ref="D181:D185"/>
    <mergeCell ref="E181:E185"/>
    <mergeCell ref="F181:F185"/>
    <mergeCell ref="M181:M185"/>
    <mergeCell ref="G182:G185"/>
    <mergeCell ref="H182:H185"/>
  </mergeCells>
  <pageMargins left="0.23622047244094491" right="0.23622047244094491" top="0.74803149606299213" bottom="0.74803149606299213" header="0.31496062992125984" footer="0.31496062992125984"/>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84DD3-7484-4664-B93B-BFB56AD10C1D}">
  <dimension ref="L12"/>
  <sheetViews>
    <sheetView workbookViewId="0">
      <selection activeCell="L12" sqref="L12"/>
    </sheetView>
  </sheetViews>
  <sheetFormatPr baseColWidth="10" defaultRowHeight="15" x14ac:dyDescent="0.25"/>
  <sheetData>
    <row r="12" spans="12:12" x14ac:dyDescent="0.25">
      <c r="L12"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Numeral 11, Bienes y Servicios</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Lily Valdez Padilla</dc:creator>
  <cp:lastModifiedBy>Brenda Lily Valdez Padilla</cp:lastModifiedBy>
  <cp:lastPrinted>2023-08-02T20:11:23Z</cp:lastPrinted>
  <dcterms:created xsi:type="dcterms:W3CDTF">2022-10-06T20:06:58Z</dcterms:created>
  <dcterms:modified xsi:type="dcterms:W3CDTF">2023-08-02T20:19:00Z</dcterms:modified>
</cp:coreProperties>
</file>