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julio 2024\"/>
    </mc:Choice>
  </mc:AlternateContent>
  <xr:revisionPtr revIDLastSave="0" documentId="8_{27F5936B-2596-4E55-BADC-7DD44EC348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2" l="1"/>
  <c r="J23" i="12" s="1"/>
  <c r="J29" i="12" s="1"/>
  <c r="E23" i="3" l="1"/>
</calcChain>
</file>

<file path=xl/sharedStrings.xml><?xml version="1.0" encoding="utf-8"?>
<sst xmlns="http://schemas.openxmlformats.org/spreadsheetml/2006/main" count="173" uniqueCount="110">
  <si>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</si>
  <si>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</si>
  <si>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</si>
  <si>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</si>
  <si>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</si>
  <si>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</si>
  <si>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</si>
  <si>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</si>
  <si>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</si>
  <si>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</si>
  <si>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</si>
  <si>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</si>
  <si>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</si>
  <si>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</si>
  <si>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</si>
  <si>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</si>
  <si>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</si>
  <si>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</si>
  <si>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</si>
  <si>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</si>
  <si>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</si>
  <si>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</si>
  <si>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</si>
  <si>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</si>
  <si>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</si>
  <si>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</si>
  <si>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</si>
  <si>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</si>
  <si>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</si>
  <si>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</si>
  <si>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</si>
  <si>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</si>
  <si>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</si>
  <si>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</si>
  <si>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</si>
  <si>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</si>
  <si>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</si>
  <si>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</si>
  <si>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</si>
  <si>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</si>
  <si>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</si>
  <si>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</si>
  <si>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</si>
  <si>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</si>
  <si>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</si>
  <si>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</si>
  <si>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</si>
  <si>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</si>
  <si>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</si>
  <si>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</si>
  <si>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</si>
  <si>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</si>
  <si>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</si>
  <si>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</si>
  <si>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</si>
  <si>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</si>
  <si>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</si>
  <si>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</si>
  <si>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</si>
  <si>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SEPREM</t>
  </si>
  <si>
    <t>Director Técnico III</t>
  </si>
  <si>
    <t>Trabajador Operativo IV</t>
  </si>
  <si>
    <t>Jorge Eric Martínez Gil</t>
  </si>
  <si>
    <t>743604-1</t>
  </si>
  <si>
    <t>Marvin Ernesto Quiroa Molina</t>
  </si>
  <si>
    <t>2410524-4</t>
  </si>
  <si>
    <t>Traslado de personal de la Dirección Financiera de Secretaría Presidencial de la Mujer para inventario.</t>
  </si>
  <si>
    <t>Byron Ariel de León Morales</t>
  </si>
  <si>
    <t>5538707-1</t>
  </si>
  <si>
    <t>Asistente de Inventarios</t>
  </si>
  <si>
    <t>Directora Financiera</t>
  </si>
  <si>
    <t>Oscar Ricardo López Pérez</t>
  </si>
  <si>
    <t>Asistente Profesional IV</t>
  </si>
  <si>
    <t>VIENEN</t>
  </si>
  <si>
    <t>Mazatenango, Suchitepéquez; Quetzaltenango, Quetzaltenango; San Marcos, San Marcos.</t>
  </si>
  <si>
    <t>Mes de Actualización: Julio de 2024</t>
  </si>
  <si>
    <t>DEL 20/05/2024 AL 24/05/2024</t>
  </si>
  <si>
    <t>Leonel Enrique Mancilla Sequen</t>
  </si>
  <si>
    <t>334655-2</t>
  </si>
  <si>
    <t>Zacapa, Zacapa; Chiquimula, Chiquimula; Jalapa, Jalapa; Jutiapa, Jutiapa; Cuilapa, Santa Rosa</t>
  </si>
  <si>
    <t>FR05 No. Fondo Constitución 54165387; No. Entrada 56658760; CUR De Regularización No. 492</t>
  </si>
  <si>
    <t>Traslado de personal de la Dirección Financiera de la Secretaría Presidencial de la Mujer para inventario.</t>
  </si>
  <si>
    <t>VL-5858</t>
  </si>
  <si>
    <t>Marcos Fernando Simaj Tala</t>
  </si>
  <si>
    <t>1275677-6</t>
  </si>
  <si>
    <t>VL-5857</t>
  </si>
  <si>
    <t>DEL 27/05/2024 AL 30/05/2024</t>
  </si>
  <si>
    <t>VL-5863</t>
  </si>
  <si>
    <t>DEL 28/05/2024 AL 31/05/2024</t>
  </si>
  <si>
    <t>Totonicapán, Totonicapán; Huehuetenango, Huehuetenango.</t>
  </si>
  <si>
    <t>VL-5862</t>
  </si>
  <si>
    <t>Realizar inventario físico y actualización de Tarjetas de Responsabilidad y de Activos Fijos de Delegadas Departamentales.</t>
  </si>
  <si>
    <t>VL-5861</t>
  </si>
  <si>
    <t>DEL 03/06/2024 AL 06/06/2024</t>
  </si>
  <si>
    <t>Flores, Petén; Puerto Barrios, Izabal.</t>
  </si>
  <si>
    <t>VL-5864</t>
  </si>
  <si>
    <t>Realizar inventario físico y actualización de Tarjetas de Responsabilidad y de Activos Fijos a Delegadas Departamentales.</t>
  </si>
  <si>
    <t>DEL 06/06/2024 AL 06/06/2024</t>
  </si>
  <si>
    <t>Escuintla, Escuintla.</t>
  </si>
  <si>
    <t>VL-5868</t>
  </si>
  <si>
    <t>DEL 13/06/2024 AL 13/06/2024</t>
  </si>
  <si>
    <t>Traslado de personal de la Dirección de Gestión de Políticas Públicas para la Equidad entre Hombres y Mujeres para evento departamental.</t>
  </si>
  <si>
    <t>VL-5889</t>
  </si>
  <si>
    <t>DEL 14/06/2024 AL 14/06/2024</t>
  </si>
  <si>
    <t>Antigua Guatemala, Sacatepéquez.</t>
  </si>
  <si>
    <t>VL-5872</t>
  </si>
  <si>
    <t>VL-5892</t>
  </si>
  <si>
    <t>Cuilapa, Santa Rosa.</t>
  </si>
  <si>
    <t>VL-5891</t>
  </si>
  <si>
    <t>FR05 No. Fondo Constitución 54165387; No. Entrada 56831127; CUR De Regularización No. 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</si>
</sst>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0" fontId="20" fillId="0" borderId="0" xfId="0" applyFont="1"/>
    <xf numFmtId="0" fontId="20" fillId="0" borderId="0" xfId="1" applyFont="1" applyAlignment="1">
      <alignment horizontal="center" vertical="center"/>
    </xf>
    <xf numFmtId="0" fontId="20" fillId="2" borderId="0" xfId="1" applyFont="1" applyFill="1"/>
    <xf numFmtId="4" fontId="20" fillId="2" borderId="0" xfId="1" applyNumberFormat="1" applyFont="1" applyFill="1"/>
    <xf numFmtId="0" fontId="20" fillId="2" borderId="0" xfId="0" applyFont="1" applyFill="1"/>
    <xf numFmtId="0" fontId="25" fillId="2" borderId="0" xfId="1" applyFont="1" applyFill="1" applyAlignment="1">
      <alignment horizontal="center"/>
    </xf>
    <xf numFmtId="44" fontId="25" fillId="2" borderId="0" xfId="1" applyNumberFormat="1" applyFont="1" applyFill="1"/>
    <xf numFmtId="0" fontId="1" fillId="2" borderId="0" xfId="1" applyFill="1" applyAlignment="1">
      <alignment horizontal="center"/>
    </xf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6" fillId="2" borderId="0" xfId="0" applyFont="1" applyFill="1"/>
    <xf numFmtId="0" fontId="14" fillId="2" borderId="0" xfId="0" applyFont="1" applyFill="1"/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justify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1" fillId="5" borderId="23" xfId="2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4" xfId="2" applyFont="1" applyFill="1" applyBorder="1" applyAlignment="1">
      <alignment horizontal="center" vertical="center" wrapText="1"/>
    </xf>
    <xf numFmtId="164" fontId="11" fillId="5" borderId="24" xfId="2" applyNumberFormat="1" applyFont="1" applyFill="1" applyBorder="1" applyAlignment="1">
      <alignment horizontal="center" vertical="center" wrapText="1"/>
    </xf>
    <xf numFmtId="4" fontId="12" fillId="5" borderId="24" xfId="1" applyNumberFormat="1" applyFont="1" applyFill="1" applyBorder="1" applyAlignment="1">
      <alignment horizontal="center" vertical="center" wrapText="1"/>
    </xf>
    <xf numFmtId="44" fontId="25" fillId="2" borderId="28" xfId="1" applyNumberFormat="1" applyFont="1" applyFill="1" applyBorder="1"/>
    <xf numFmtId="44" fontId="24" fillId="0" borderId="20" xfId="48" applyFont="1" applyFill="1" applyBorder="1" applyAlignment="1">
      <alignment horizontal="center" vertical="center" wrapText="1"/>
    </xf>
    <xf numFmtId="44" fontId="24" fillId="0" borderId="14" xfId="48" applyFont="1" applyFill="1" applyBorder="1" applyAlignment="1">
      <alignment horizontal="center" vertical="center" wrapText="1"/>
    </xf>
    <xf numFmtId="44" fontId="24" fillId="0" borderId="1" xfId="48" applyFont="1" applyFill="1" applyBorder="1" applyAlignment="1">
      <alignment horizontal="center" vertical="center" wrapText="1"/>
    </xf>
    <xf numFmtId="44" fontId="24" fillId="0" borderId="17" xfId="48" applyFont="1" applyFill="1" applyBorder="1" applyAlignment="1">
      <alignment horizontal="center" vertical="center" wrapText="1"/>
    </xf>
    <xf numFmtId="44" fontId="24" fillId="0" borderId="35" xfId="48" applyFont="1" applyFill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4" fontId="26" fillId="0" borderId="14" xfId="1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4" fontId="26" fillId="0" borderId="1" xfId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 wrapText="1"/>
    </xf>
    <xf numFmtId="0" fontId="24" fillId="0" borderId="35" xfId="1" applyFont="1" applyBorder="1" applyAlignment="1">
      <alignment horizontal="center" vertical="center" wrapText="1"/>
    </xf>
    <xf numFmtId="0" fontId="24" fillId="0" borderId="36" xfId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14" fontId="26" fillId="0" borderId="33" xfId="1" applyNumberFormat="1" applyFont="1" applyBorder="1" applyAlignment="1">
      <alignment horizontal="center" vertical="center" wrapText="1"/>
    </xf>
    <xf numFmtId="44" fontId="23" fillId="0" borderId="28" xfId="1" applyNumberFormat="1" applyFont="1" applyBorder="1"/>
    <xf numFmtId="0" fontId="24" fillId="0" borderId="32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/>
    </xf>
    <xf numFmtId="0" fontId="2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/>
    </xf>
    <xf numFmtId="0" fontId="27" fillId="0" borderId="29" xfId="1" applyFont="1" applyBorder="1" applyAlignment="1">
      <alignment horizontal="center"/>
    </xf>
    <xf numFmtId="0" fontId="27" fillId="0" borderId="30" xfId="1" applyFont="1" applyBorder="1" applyAlignment="1">
      <alignment horizontal="center"/>
    </xf>
    <xf numFmtId="0" fontId="27" fillId="0" borderId="31" xfId="1" applyFont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22" fillId="2" borderId="23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19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19" fillId="2" borderId="2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21" fillId="2" borderId="0" xfId="2" applyFont="1" applyFill="1" applyAlignment="1">
      <alignment horizont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31</xdr:row>
      <xdr:rowOff>381001</xdr:rowOff>
    </xdr:from>
    <xdr:to>
      <xdr:col>10</xdr:col>
      <xdr:colOff>419100</xdr:colOff>
      <xdr:row>32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0502B3-8B80-4CCF-81BA-EC8B72B81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1" y="17506951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9932C-77D9-47AD-B5CA-C5BC76ED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"/>
          <a:ext cx="1657349" cy="659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2"/>
  <sheetViews>
    <sheetView tabSelected="1" topLeftCell="A25" zoomScaleNormal="100" workbookViewId="0">
      <selection activeCell="F18" sqref="F18"/>
    </sheetView>
  </sheetViews>
  <sheetFormatPr baseColWidth="10" defaultRowHeight="14.25"/>
  <cols>
    <col min="1" max="1" width="0.42578125" style="32" customWidth="1"/>
    <col min="2" max="2" width="7.28515625" style="35" customWidth="1"/>
    <col min="3" max="3" width="10" style="35" customWidth="1"/>
    <col min="4" max="4" width="19.42578125" style="35" bestFit="1" customWidth="1"/>
    <col min="5" max="5" width="9" style="35" bestFit="1" customWidth="1"/>
    <col min="6" max="6" width="17.140625" style="35" bestFit="1" customWidth="1"/>
    <col min="7" max="7" width="13.42578125" style="35" bestFit="1" customWidth="1"/>
    <col min="8" max="8" width="15.42578125" style="35" customWidth="1"/>
    <col min="9" max="9" width="8" style="35" bestFit="1" customWidth="1"/>
    <col min="10" max="10" width="15.140625" style="36" customWidth="1"/>
    <col min="11" max="11" width="14" style="35" customWidth="1"/>
    <col min="12" max="12" width="11.42578125" style="35" customWidth="1"/>
    <col min="13" max="13" width="10" style="36" customWidth="1"/>
    <col min="14" max="14" width="24.5703125" style="35" customWidth="1"/>
    <col min="15" max="15" width="9.42578125" style="35" bestFit="1" customWidth="1"/>
    <col min="16" max="16384" width="11.42578125" style="32"/>
  </cols>
  <sheetData>
    <row r="3" spans="2:15">
      <c r="K3" s="37"/>
    </row>
    <row r="4" spans="2:15" ht="10.5" customHeight="1" thickBot="1"/>
    <row r="5" spans="2:15" s="33" customFormat="1" ht="18">
      <c r="B5" s="103" t="s">
        <v>57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2:15" s="33" customFormat="1" ht="18">
      <c r="B6" s="106" t="s">
        <v>48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15" s="33" customFormat="1" ht="15.75">
      <c r="B7" s="109" t="s">
        <v>54</v>
      </c>
      <c r="C7" s="110"/>
      <c r="D7" s="110"/>
      <c r="E7" s="110"/>
      <c r="F7" s="110"/>
      <c r="G7" s="110"/>
      <c r="H7" s="110"/>
      <c r="I7" s="110"/>
      <c r="J7" s="111"/>
      <c r="K7" s="112" t="s">
        <v>56</v>
      </c>
      <c r="L7" s="113"/>
      <c r="M7" s="113"/>
      <c r="N7" s="113"/>
      <c r="O7" s="114"/>
    </row>
    <row r="8" spans="2:15" s="33" customFormat="1" ht="15.75">
      <c r="B8" s="100" t="s">
        <v>58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</row>
    <row r="9" spans="2:15" s="33" customFormat="1" ht="15.75">
      <c r="B9" s="97" t="s">
        <v>53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2:15" s="33" customFormat="1" ht="15.75">
      <c r="B10" s="100" t="s">
        <v>55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2:15" s="33" customFormat="1" ht="15.75">
      <c r="B11" s="100" t="s">
        <v>75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</row>
    <row r="12" spans="2:15" s="33" customFormat="1" ht="16.5" thickBot="1">
      <c r="B12" s="115" t="s">
        <v>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2:15" s="33" customFormat="1" ht="21" thickBot="1">
      <c r="B13" s="118" t="s">
        <v>49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2:15" ht="8.25" customHeight="1" thickBot="1">
      <c r="B14" s="121"/>
      <c r="C14" s="121"/>
      <c r="D14" s="121"/>
      <c r="E14" s="121"/>
      <c r="F14" s="121"/>
      <c r="G14" s="121"/>
    </row>
    <row r="15" spans="2:15" s="34" customFormat="1" ht="36.75" thickBot="1">
      <c r="B15" s="49" t="s">
        <v>2</v>
      </c>
      <c r="C15" s="50" t="s">
        <v>3</v>
      </c>
      <c r="D15" s="51" t="s">
        <v>4</v>
      </c>
      <c r="E15" s="51" t="s">
        <v>5</v>
      </c>
      <c r="F15" s="51" t="s">
        <v>6</v>
      </c>
      <c r="G15" s="52" t="s">
        <v>7</v>
      </c>
      <c r="H15" s="47" t="s">
        <v>8</v>
      </c>
      <c r="I15" s="47" t="s">
        <v>9</v>
      </c>
      <c r="J15" s="53" t="s">
        <v>10</v>
      </c>
      <c r="K15" s="47" t="s">
        <v>11</v>
      </c>
      <c r="L15" s="47" t="s">
        <v>13</v>
      </c>
      <c r="M15" s="53" t="s">
        <v>15</v>
      </c>
      <c r="N15" s="47" t="s">
        <v>14</v>
      </c>
      <c r="O15" s="48" t="s">
        <v>12</v>
      </c>
    </row>
    <row r="16" spans="2:15" s="34" customFormat="1" ht="86.25" customHeight="1">
      <c r="B16" s="60" t="s">
        <v>59</v>
      </c>
      <c r="C16" s="61" t="s">
        <v>76</v>
      </c>
      <c r="D16" s="62" t="s">
        <v>77</v>
      </c>
      <c r="E16" s="62" t="s">
        <v>78</v>
      </c>
      <c r="F16" s="62" t="s">
        <v>61</v>
      </c>
      <c r="G16" s="62" t="s">
        <v>60</v>
      </c>
      <c r="H16" s="62" t="s">
        <v>79</v>
      </c>
      <c r="I16" s="62">
        <v>4.5</v>
      </c>
      <c r="J16" s="55">
        <v>1890</v>
      </c>
      <c r="K16" s="63" t="s">
        <v>80</v>
      </c>
      <c r="L16" s="64">
        <v>45495</v>
      </c>
      <c r="M16" s="56">
        <v>0</v>
      </c>
      <c r="N16" s="65" t="s">
        <v>81</v>
      </c>
      <c r="O16" s="66" t="s">
        <v>82</v>
      </c>
    </row>
    <row r="17" spans="2:15" s="1" customFormat="1" ht="90" customHeight="1">
      <c r="B17" s="67" t="s">
        <v>59</v>
      </c>
      <c r="C17" s="68" t="s">
        <v>76</v>
      </c>
      <c r="D17" s="69" t="s">
        <v>83</v>
      </c>
      <c r="E17" s="69" t="s">
        <v>84</v>
      </c>
      <c r="F17" s="69" t="s">
        <v>69</v>
      </c>
      <c r="G17" s="69" t="s">
        <v>70</v>
      </c>
      <c r="H17" s="69" t="s">
        <v>79</v>
      </c>
      <c r="I17" s="70">
        <v>4.5</v>
      </c>
      <c r="J17" s="57">
        <v>1890</v>
      </c>
      <c r="K17" s="71" t="s">
        <v>80</v>
      </c>
      <c r="L17" s="72">
        <v>45495</v>
      </c>
      <c r="M17" s="57">
        <v>0</v>
      </c>
      <c r="N17" s="73" t="s">
        <v>91</v>
      </c>
      <c r="O17" s="74" t="s">
        <v>85</v>
      </c>
    </row>
    <row r="18" spans="2:15" s="1" customFormat="1" ht="93.75" customHeight="1">
      <c r="B18" s="75" t="s">
        <v>59</v>
      </c>
      <c r="C18" s="76" t="s">
        <v>86</v>
      </c>
      <c r="D18" s="70" t="s">
        <v>62</v>
      </c>
      <c r="E18" s="70" t="s">
        <v>63</v>
      </c>
      <c r="F18" s="70" t="s">
        <v>61</v>
      </c>
      <c r="G18" s="70" t="s">
        <v>60</v>
      </c>
      <c r="H18" s="70" t="s">
        <v>74</v>
      </c>
      <c r="I18" s="70">
        <v>3.5</v>
      </c>
      <c r="J18" s="57">
        <v>1470</v>
      </c>
      <c r="K18" s="71" t="s">
        <v>80</v>
      </c>
      <c r="L18" s="72">
        <v>45495</v>
      </c>
      <c r="M18" s="57">
        <v>0</v>
      </c>
      <c r="N18" s="73" t="s">
        <v>66</v>
      </c>
      <c r="O18" s="74" t="s">
        <v>87</v>
      </c>
    </row>
    <row r="19" spans="2:15" s="1" customFormat="1" ht="102.75" customHeight="1">
      <c r="B19" s="77" t="s">
        <v>59</v>
      </c>
      <c r="C19" s="76" t="s">
        <v>88</v>
      </c>
      <c r="D19" s="78" t="s">
        <v>64</v>
      </c>
      <c r="E19" s="70" t="s">
        <v>65</v>
      </c>
      <c r="F19" s="70" t="s">
        <v>61</v>
      </c>
      <c r="G19" s="70" t="s">
        <v>60</v>
      </c>
      <c r="H19" s="70" t="s">
        <v>89</v>
      </c>
      <c r="I19" s="70">
        <v>3.5</v>
      </c>
      <c r="J19" s="57">
        <v>1470</v>
      </c>
      <c r="K19" s="71" t="s">
        <v>80</v>
      </c>
      <c r="L19" s="72">
        <v>45495</v>
      </c>
      <c r="M19" s="57">
        <v>0</v>
      </c>
      <c r="N19" s="73" t="s">
        <v>66</v>
      </c>
      <c r="O19" s="79" t="s">
        <v>90</v>
      </c>
    </row>
    <row r="20" spans="2:15" s="1" customFormat="1" ht="92.25" customHeight="1">
      <c r="B20" s="75" t="s">
        <v>59</v>
      </c>
      <c r="C20" s="76" t="s">
        <v>88</v>
      </c>
      <c r="D20" s="70" t="s">
        <v>67</v>
      </c>
      <c r="E20" s="70" t="s">
        <v>68</v>
      </c>
      <c r="F20" s="70" t="s">
        <v>69</v>
      </c>
      <c r="G20" s="70" t="s">
        <v>70</v>
      </c>
      <c r="H20" s="70" t="s">
        <v>89</v>
      </c>
      <c r="I20" s="70">
        <v>3.5</v>
      </c>
      <c r="J20" s="57">
        <v>1470</v>
      </c>
      <c r="K20" s="71" t="s">
        <v>80</v>
      </c>
      <c r="L20" s="72">
        <v>45495</v>
      </c>
      <c r="M20" s="57">
        <v>0</v>
      </c>
      <c r="N20" s="73" t="s">
        <v>91</v>
      </c>
      <c r="O20" s="74" t="s">
        <v>92</v>
      </c>
    </row>
    <row r="21" spans="2:15" s="1" customFormat="1" ht="96.75" customHeight="1" thickBot="1">
      <c r="B21" s="75" t="s">
        <v>59</v>
      </c>
      <c r="C21" s="76" t="s">
        <v>93</v>
      </c>
      <c r="D21" s="70" t="s">
        <v>83</v>
      </c>
      <c r="E21" s="70" t="s">
        <v>84</v>
      </c>
      <c r="F21" s="70" t="s">
        <v>69</v>
      </c>
      <c r="G21" s="70" t="s">
        <v>70</v>
      </c>
      <c r="H21" s="70" t="s">
        <v>94</v>
      </c>
      <c r="I21" s="70">
        <v>3.5</v>
      </c>
      <c r="J21" s="57">
        <v>1470</v>
      </c>
      <c r="K21" s="80" t="s">
        <v>80</v>
      </c>
      <c r="L21" s="81">
        <v>45495</v>
      </c>
      <c r="M21" s="59">
        <v>0</v>
      </c>
      <c r="N21" s="73" t="s">
        <v>96</v>
      </c>
      <c r="O21" s="74" t="s">
        <v>95</v>
      </c>
    </row>
    <row r="22" spans="2:15" s="1" customFormat="1" ht="15.75" thickBot="1">
      <c r="B22" s="84" t="s">
        <v>47</v>
      </c>
      <c r="C22" s="85"/>
      <c r="D22" s="85"/>
      <c r="E22" s="85"/>
      <c r="F22" s="85"/>
      <c r="G22" s="85"/>
      <c r="H22" s="85"/>
      <c r="I22" s="86"/>
      <c r="J22" s="82">
        <f>SUM(J16:J21)</f>
        <v>9660</v>
      </c>
      <c r="K22" s="87"/>
      <c r="L22" s="88"/>
      <c r="M22" s="88"/>
      <c r="N22" s="88"/>
      <c r="O22" s="89"/>
    </row>
    <row r="23" spans="2:15" s="1" customFormat="1" ht="15.75" thickBot="1">
      <c r="B23" s="84" t="s">
        <v>73</v>
      </c>
      <c r="C23" s="85"/>
      <c r="D23" s="85"/>
      <c r="E23" s="85"/>
      <c r="F23" s="85"/>
      <c r="G23" s="85"/>
      <c r="H23" s="85"/>
      <c r="I23" s="86"/>
      <c r="J23" s="82">
        <f>+J22</f>
        <v>9660</v>
      </c>
      <c r="K23" s="87"/>
      <c r="L23" s="88"/>
      <c r="M23" s="88"/>
      <c r="N23" s="88"/>
      <c r="O23" s="89"/>
    </row>
    <row r="24" spans="2:15" s="1" customFormat="1" ht="92.25" customHeight="1">
      <c r="B24" s="60" t="s">
        <v>59</v>
      </c>
      <c r="C24" s="61" t="s">
        <v>97</v>
      </c>
      <c r="D24" s="62" t="s">
        <v>71</v>
      </c>
      <c r="E24" s="62" t="s">
        <v>63</v>
      </c>
      <c r="F24" s="62" t="s">
        <v>72</v>
      </c>
      <c r="G24" s="62" t="s">
        <v>70</v>
      </c>
      <c r="H24" s="62" t="s">
        <v>98</v>
      </c>
      <c r="I24" s="62">
        <v>0.5</v>
      </c>
      <c r="J24" s="55">
        <v>210</v>
      </c>
      <c r="K24" s="63" t="s">
        <v>80</v>
      </c>
      <c r="L24" s="64">
        <v>45495</v>
      </c>
      <c r="M24" s="55">
        <v>0</v>
      </c>
      <c r="N24" s="65" t="s">
        <v>91</v>
      </c>
      <c r="O24" s="83" t="s">
        <v>99</v>
      </c>
    </row>
    <row r="25" spans="2:15" s="1" customFormat="1" ht="92.25" customHeight="1">
      <c r="B25" s="75" t="s">
        <v>59</v>
      </c>
      <c r="C25" s="76" t="s">
        <v>100</v>
      </c>
      <c r="D25" s="70" t="s">
        <v>64</v>
      </c>
      <c r="E25" s="70" t="s">
        <v>65</v>
      </c>
      <c r="F25" s="70" t="s">
        <v>61</v>
      </c>
      <c r="G25" s="70" t="s">
        <v>60</v>
      </c>
      <c r="H25" s="70" t="s">
        <v>98</v>
      </c>
      <c r="I25" s="70">
        <v>0.5</v>
      </c>
      <c r="J25" s="57">
        <v>210</v>
      </c>
      <c r="K25" s="71" t="s">
        <v>80</v>
      </c>
      <c r="L25" s="72">
        <v>45495</v>
      </c>
      <c r="M25" s="57">
        <v>0</v>
      </c>
      <c r="N25" s="73" t="s">
        <v>101</v>
      </c>
      <c r="O25" s="74" t="s">
        <v>102</v>
      </c>
    </row>
    <row r="26" spans="2:15" s="1" customFormat="1" ht="92.25" customHeight="1">
      <c r="B26" s="75" t="s">
        <v>59</v>
      </c>
      <c r="C26" s="76" t="s">
        <v>103</v>
      </c>
      <c r="D26" s="69" t="s">
        <v>62</v>
      </c>
      <c r="E26" s="69" t="s">
        <v>63</v>
      </c>
      <c r="F26" s="69" t="s">
        <v>61</v>
      </c>
      <c r="G26" s="69" t="s">
        <v>60</v>
      </c>
      <c r="H26" s="70" t="s">
        <v>104</v>
      </c>
      <c r="I26" s="70">
        <v>0.5</v>
      </c>
      <c r="J26" s="57">
        <v>210</v>
      </c>
      <c r="K26" s="71" t="s">
        <v>80</v>
      </c>
      <c r="L26" s="72">
        <v>45495</v>
      </c>
      <c r="M26" s="57">
        <v>0</v>
      </c>
      <c r="N26" s="73" t="s">
        <v>101</v>
      </c>
      <c r="O26" s="74" t="s">
        <v>105</v>
      </c>
    </row>
    <row r="27" spans="2:15" s="1" customFormat="1" ht="92.25" customHeight="1">
      <c r="B27" s="75" t="s">
        <v>59</v>
      </c>
      <c r="C27" s="76" t="s">
        <v>93</v>
      </c>
      <c r="D27" s="70" t="s">
        <v>77</v>
      </c>
      <c r="E27" s="70" t="s">
        <v>78</v>
      </c>
      <c r="F27" s="70" t="s">
        <v>61</v>
      </c>
      <c r="G27" s="70" t="s">
        <v>60</v>
      </c>
      <c r="H27" s="70" t="s">
        <v>94</v>
      </c>
      <c r="I27" s="70">
        <v>3.5</v>
      </c>
      <c r="J27" s="57">
        <v>1470</v>
      </c>
      <c r="K27" s="71" t="s">
        <v>109</v>
      </c>
      <c r="L27" s="72">
        <v>45502</v>
      </c>
      <c r="M27" s="58">
        <v>0</v>
      </c>
      <c r="N27" s="73" t="s">
        <v>66</v>
      </c>
      <c r="O27" s="74" t="s">
        <v>106</v>
      </c>
    </row>
    <row r="28" spans="2:15" s="1" customFormat="1" ht="92.25" customHeight="1" thickBot="1">
      <c r="B28" s="67" t="s">
        <v>59</v>
      </c>
      <c r="C28" s="68" t="s">
        <v>100</v>
      </c>
      <c r="D28" s="69" t="s">
        <v>62</v>
      </c>
      <c r="E28" s="69" t="s">
        <v>63</v>
      </c>
      <c r="F28" s="69" t="s">
        <v>61</v>
      </c>
      <c r="G28" s="69" t="s">
        <v>60</v>
      </c>
      <c r="H28" s="69" t="s">
        <v>107</v>
      </c>
      <c r="I28" s="69">
        <v>0.5</v>
      </c>
      <c r="J28" s="58">
        <v>200</v>
      </c>
      <c r="K28" s="71" t="s">
        <v>109</v>
      </c>
      <c r="L28" s="72">
        <v>45502</v>
      </c>
      <c r="M28" s="58">
        <v>0</v>
      </c>
      <c r="N28" s="73" t="s">
        <v>101</v>
      </c>
      <c r="O28" s="74" t="s">
        <v>108</v>
      </c>
    </row>
    <row r="29" spans="2:15" s="1" customFormat="1" ht="15.75" thickBot="1">
      <c r="B29" s="93" t="s">
        <v>16</v>
      </c>
      <c r="C29" s="94"/>
      <c r="D29" s="94"/>
      <c r="E29" s="94"/>
      <c r="F29" s="94"/>
      <c r="G29" s="94"/>
      <c r="H29" s="94"/>
      <c r="I29" s="95"/>
      <c r="J29" s="54">
        <f>SUM(J23:J28)</f>
        <v>11960</v>
      </c>
      <c r="K29" s="90"/>
      <c r="L29" s="91"/>
      <c r="M29" s="91"/>
      <c r="N29" s="91"/>
      <c r="O29" s="92"/>
    </row>
    <row r="30" spans="2:15" s="1" customFormat="1" ht="12" customHeight="1">
      <c r="B30" s="38"/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</row>
    <row r="31" spans="2:15" ht="15.75">
      <c r="B31" s="41"/>
      <c r="C31" s="41"/>
      <c r="D31" s="42" t="s">
        <v>50</v>
      </c>
      <c r="E31" s="37"/>
      <c r="G31" s="43"/>
      <c r="H31" s="44"/>
      <c r="I31" s="37"/>
      <c r="J31" s="37"/>
      <c r="K31" s="96" t="s">
        <v>51</v>
      </c>
      <c r="L31" s="96"/>
      <c r="M31" s="41"/>
      <c r="N31" s="46"/>
      <c r="O31" s="41"/>
    </row>
    <row r="32" spans="2:15" ht="69" customHeight="1">
      <c r="B32" s="41"/>
      <c r="C32" s="41"/>
      <c r="D32" s="42"/>
      <c r="E32" s="37"/>
      <c r="G32" s="43"/>
      <c r="H32" s="44"/>
      <c r="I32" s="37"/>
      <c r="J32" s="37"/>
      <c r="K32" s="45"/>
      <c r="L32" s="45"/>
      <c r="M32" s="41"/>
      <c r="N32" s="46"/>
      <c r="O32" s="41"/>
    </row>
  </sheetData>
  <mergeCells count="18">
    <mergeCell ref="B22:I22"/>
    <mergeCell ref="K22:O22"/>
    <mergeCell ref="B12:O12"/>
    <mergeCell ref="B13:O13"/>
    <mergeCell ref="B14:G14"/>
    <mergeCell ref="B9:O9"/>
    <mergeCell ref="B10:O10"/>
    <mergeCell ref="B11:O11"/>
    <mergeCell ref="B5:O5"/>
    <mergeCell ref="B6:O6"/>
    <mergeCell ref="B7:J7"/>
    <mergeCell ref="K7:O7"/>
    <mergeCell ref="B8:O8"/>
    <mergeCell ref="B23:I23"/>
    <mergeCell ref="K23:O23"/>
    <mergeCell ref="K29:O29"/>
    <mergeCell ref="B29:I29"/>
    <mergeCell ref="K31:L31"/>
  </mergeCells>
  <phoneticPr fontId="24" type="noConversion"/>
  <conditionalFormatting sqref="O16">
    <cfRule type="duplicateValues" dxfId="9" priority="7"/>
    <cfRule type="duplicateValues" dxfId="8" priority="8"/>
  </conditionalFormatting>
  <conditionalFormatting sqref="O17">
    <cfRule type="duplicateValues" dxfId="7" priority="19"/>
    <cfRule type="duplicateValues" dxfId="6" priority="20"/>
  </conditionalFormatting>
  <conditionalFormatting sqref="O18:O21 O24:O28">
    <cfRule type="duplicateValues" dxfId="5" priority="100"/>
  </conditionalFormatting>
  <conditionalFormatting sqref="O18:O21">
    <cfRule type="duplicateValues" dxfId="4" priority="3"/>
  </conditionalFormatting>
  <conditionalFormatting sqref="O22:O23">
    <cfRule type="duplicateValues" dxfId="3" priority="1"/>
    <cfRule type="duplicateValues" dxfId="2" priority="2"/>
  </conditionalFormatting>
  <conditionalFormatting sqref="O29:O1048576 O1:O15">
    <cfRule type="duplicateValues" dxfId="1" priority="54"/>
  </conditionalFormatting>
  <conditionalFormatting sqref="O29:O1048576">
    <cfRule type="duplicateValues" dxfId="0" priority="98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26" t="s">
        <v>17</v>
      </c>
      <c r="B8" s="127"/>
      <c r="C8" s="127"/>
      <c r="D8" s="127"/>
      <c r="E8" s="127"/>
      <c r="F8" s="128"/>
    </row>
    <row r="9" spans="1:6" ht="15.75">
      <c r="A9" s="129" t="s">
        <v>0</v>
      </c>
      <c r="B9" s="130"/>
      <c r="C9" s="130"/>
      <c r="D9" s="130"/>
      <c r="E9" s="130"/>
      <c r="F9" s="131"/>
    </row>
    <row r="10" spans="1:6" ht="15.75">
      <c r="A10" s="3"/>
      <c r="B10" s="4"/>
      <c r="C10" s="132" t="s">
        <v>1</v>
      </c>
      <c r="D10" s="133"/>
      <c r="E10" s="4"/>
      <c r="F10" s="5"/>
    </row>
    <row r="11" spans="1:6" ht="15.75">
      <c r="A11" s="3"/>
      <c r="B11" s="4"/>
      <c r="C11" s="130" t="s">
        <v>18</v>
      </c>
      <c r="D11" s="134"/>
      <c r="E11" s="4"/>
      <c r="F11" s="5"/>
    </row>
    <row r="12" spans="1:6" ht="15.75">
      <c r="A12" s="3"/>
      <c r="B12" s="4"/>
      <c r="C12" s="132" t="s">
        <v>19</v>
      </c>
      <c r="D12" s="133"/>
      <c r="E12" s="4"/>
      <c r="F12" s="5"/>
    </row>
    <row r="13" spans="1:6" ht="16.5" thickBot="1">
      <c r="A13" s="123" t="s">
        <v>26</v>
      </c>
      <c r="B13" s="124"/>
      <c r="C13" s="124"/>
      <c r="D13" s="124"/>
      <c r="E13" s="124"/>
      <c r="F13" s="125"/>
    </row>
    <row r="14" spans="1:6" ht="16.5" thickBot="1">
      <c r="A14" s="123"/>
      <c r="B14" s="124"/>
      <c r="C14" s="124"/>
      <c r="D14" s="124"/>
      <c r="E14" s="124"/>
      <c r="F14" s="125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22" t="s">
        <v>47</v>
      </c>
      <c r="B23" s="122"/>
      <c r="C23" s="122"/>
      <c r="D23" s="122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2024-08-02T14:42:08Z</cp:lastPrinted>
  <dcterms:created xsi:type="dcterms:W3CDTF">2014-07-01T16:35:30Z</dcterms:created>
  <dcterms:modified xsi:type="dcterms:W3CDTF">2024-08-02T16:21:20Z</dcterms:modified>
</cp:coreProperties>
</file>