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825" firstSheet="5"/>
  </bookViews>
  <sheets>
    <sheet name="VIATICOS NAC" sheetId="12" r:id="rId1"/>
    <sheet name="COMPRAS  " sheetId="3" state="hidden" r:id="rId2"/>
  </sheets>
  <definedNames>
    <definedName name="_xlnm._FilterDatabase" localSheetId="0" hidden="1">'VIATICOS NAC'!#REF!</definedName>
    <definedName name="_xlnm.Print_Titles" localSheetId="1">'COMPRAS  '!$1:$13</definedName>
    <definedName name="_xlnm.Print_Titles" localSheetId="0">'VIATICOS NAC'!$1:$15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<sst xmlns="http://schemas.openxmlformats.org/spreadsheetml/2006/main" count="195" uniqueCount="138">
  <si>
    <t>Secretaría Presidencial de la Mujer -SEPREM-</t>
  </si>
  <si>
    <t>Dirección Financiera</t>
  </si>
  <si>
    <t xml:space="preserve">Horario de Atención: 08:00  hrs. a 16:30 hrs. </t>
  </si>
  <si>
    <t>Teléfono: 2207-9400</t>
  </si>
  <si>
    <t>Dirección: 4ta. Calle 7-37 zona 1, Guatemala.</t>
  </si>
  <si>
    <t>Directora: Silvia Lucrecia Ticum Pineda</t>
  </si>
  <si>
    <t>Responsable de Actualización de la información: Heidy Yesenia Godínez Pérez</t>
  </si>
  <si>
    <t>Mes de Actualización: Junio de 2025</t>
  </si>
  <si>
    <t>Artículo 10, Numeral 12, Ley de Acceso a la Información Pública</t>
  </si>
  <si>
    <t xml:space="preserve"> VIAJES NACIONALES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</si>
  <si>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</si>
  <si>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</si>
  <si>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</si>
  <si>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</si>
  <si>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</si>
  <si>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</si>
  <si>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</si>
  <si>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</si>
  <si>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</si>
  <si>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Pago con CUR o Fondo Rotativo</t>
  </si>
  <si>
    <t>Fecha aprobación SICOIN</t>
  </si>
  <si>
    <t>Valor Pasaje y Combustible</t>
  </si>
  <si>
    <t>Objetivo, Justificación y Logros Alcanzados</t>
  </si>
  <si>
    <t>No. de Formulario de Liquidación</t>
  </si>
  <si>
    <t>SEPREM</t>
  </si>
  <si>
    <t>DEL 07/04/2025 AL 11/04/2025</t>
  </si>
  <si>
    <t>Edwin Wilfredo Cabnal Hernández</t>
  </si>
  <si>
    <t>741203-7</t>
  </si>
  <si>
    <t>Director Técnico III</t>
  </si>
  <si>
    <t>Subsecretaria Presidencial de la Mujer</t>
  </si>
  <si>
    <t>Panajachel, Sololá; Quetzaltenango, Quetzaltenango; San Pedro Sacatepéquez, San Marcos.</t>
  </si>
  <si>
    <t>FR05 No. Fondo Constitución 59224360; No. Entrada 60205713; CUR De Regularización No. 536</t>
  </si>
  <si>
    <t>24/06/2025</t>
  </si>
  <si>
    <t>Socialización de los resultados del estudio de participación sociopolítica de la mujer en el COMUDE y en las municipalidades.</t>
  </si>
  <si>
    <t>VL-6144</t>
  </si>
  <si>
    <t>DEL 21/04/2025 AL 21/04/2025</t>
  </si>
  <si>
    <t>Yonshual Nehemías Xinico Ajú</t>
  </si>
  <si>
    <t>10028205-9</t>
  </si>
  <si>
    <t>Servicios Técnicos</t>
  </si>
  <si>
    <t>Director de Gestión de la Información</t>
  </si>
  <si>
    <t>Tecpán Guatemala, Chimaltenango.</t>
  </si>
  <si>
    <t>Talleres de socialización de los resultados del estudio de participación sociopolítica de la mujer en el COMUDE</t>
  </si>
  <si>
    <t>RG-L 267</t>
  </si>
  <si>
    <t>DEL 29/04/2025 AL 30/04/2025</t>
  </si>
  <si>
    <t>Leisy Edith Luna Aguilar</t>
  </si>
  <si>
    <t>3373742-8</t>
  </si>
  <si>
    <t>Subdirector Técnico III</t>
  </si>
  <si>
    <t>Directora de la Unidad de Comunicación Social</t>
  </si>
  <si>
    <t>Santiago Chimaltenango, Huehuetenango</t>
  </si>
  <si>
    <t>Cobertura a evento "Primer aniversario de la iniciativa intersectorial para la reducción de la pobreza y la malnutrición "Mano a Mano".</t>
  </si>
  <si>
    <t>VL-6148</t>
  </si>
  <si>
    <t>Mariarenee Pérez Turcios</t>
  </si>
  <si>
    <t>11169911-8</t>
  </si>
  <si>
    <t>Talleres de socialización de los resultados del estudio de participación sociopolítica de la mujer en el COMUDE.</t>
  </si>
  <si>
    <t>RG-L 266</t>
  </si>
  <si>
    <t xml:space="preserve">José Domingo Aju Pol </t>
  </si>
  <si>
    <t>2230743-5</t>
  </si>
  <si>
    <t>Brindar apoyo en la conducción del vehículo oficial para realizar el traslado de la señora Secretaria Ana Prudencia López Sales de la Secretaría Presidencial de la Mujer</t>
  </si>
  <si>
    <t>RG-L 268</t>
  </si>
  <si>
    <t>DEL 24/03/2025 AL 27/03/2025</t>
  </si>
  <si>
    <t>Mayra Cristina López Molina</t>
  </si>
  <si>
    <t>4012427-4</t>
  </si>
  <si>
    <t>Asesor Profesional Especializado IV</t>
  </si>
  <si>
    <t xml:space="preserve"> Directora de Gestión de Políticas Públicas para la Equidad entre Hombres y Mujeres</t>
  </si>
  <si>
    <t>Escuintla, Escuintla; Mazatenango, Suchitepéquez, Retalhuleu, Retalhuleu.</t>
  </si>
  <si>
    <t xml:space="preserve"> Apoyo en eventos de socialización de los resultados de participación sociopolítica de la Mujer en el COMUDE </t>
  </si>
  <si>
    <t>VL-6145</t>
  </si>
  <si>
    <t>VAN</t>
  </si>
  <si>
    <t>VIENEN</t>
  </si>
  <si>
    <t>DEL 22/04/2025 AL 22/04/2025</t>
  </si>
  <si>
    <t>Victor Mateo Gómez Martínez</t>
  </si>
  <si>
    <t>6635409-9</t>
  </si>
  <si>
    <t>Asistente Técnico Administrativo</t>
  </si>
  <si>
    <t>Subdirectora de la Unidad de Comunicación Social</t>
  </si>
  <si>
    <t>Antigua Guatemala, Sacatepéquez</t>
  </si>
  <si>
    <t>Apoyo en cobertura de la socialización de resultados del estudio de participación sociopoítica de la mujer en el Comude y las municipalidades.</t>
  </si>
  <si>
    <t>VL-6116</t>
  </si>
  <si>
    <t>DEL 17/03/2025 AL 21/03/2025</t>
  </si>
  <si>
    <t>Panajachel, Sololá</t>
  </si>
  <si>
    <t>Participación en el Taller sobre Promoción de la igualdad de Género en el departamento de Sololá.</t>
  </si>
  <si>
    <t>VL-6080</t>
  </si>
  <si>
    <t>Lizette Estefanía Pérez Álvarez</t>
  </si>
  <si>
    <t>9728349-5</t>
  </si>
  <si>
    <t>Talleres de socialización de los resultados del Estudio de participación sociopolítica de las mujeres en el Comude</t>
  </si>
  <si>
    <t>RG-L 252</t>
  </si>
  <si>
    <t>DEL 13/05/2025 AL 15/05/2025</t>
  </si>
  <si>
    <t>Puerto Barrios, Izabal</t>
  </si>
  <si>
    <t xml:space="preserve">Brindar apoyo en la conducción del vehículo oficial para realizar el traslado de la señora Ana Prudencia López Sales de la Secretaría Presidnecial de la Mujer. </t>
  </si>
  <si>
    <t>RG-L 260</t>
  </si>
  <si>
    <t>DEL 13/06/2025 AL 13/06/2025</t>
  </si>
  <si>
    <t>Jorge Eric Martínez Gil</t>
  </si>
  <si>
    <t>743604-1</t>
  </si>
  <si>
    <t>Trabajador Operativo IV</t>
  </si>
  <si>
    <t>Escuintla, Escuintla</t>
  </si>
  <si>
    <t>FR05 No. Fondo Constitución 59224360; No. Entrada 61472492; CUR De Regularización No. 559</t>
  </si>
  <si>
    <t>Traslado de personal de la Dirección de Gestión de Políticas Públicas para la Equidad entre Hombres y Mujeres de la Secretaría Presidencial de la Mujer para reunión técnica departamental.</t>
  </si>
  <si>
    <t>VL-6152</t>
  </si>
  <si>
    <t>DEL 22/05/2025 AL 23/05/2025</t>
  </si>
  <si>
    <t>Celso Nazario Escalante Aguilar</t>
  </si>
  <si>
    <t>2536353-0</t>
  </si>
  <si>
    <t>Chiquimula, Chiquimula</t>
  </si>
  <si>
    <t>Brindar apoyo en la conducción del vehículo oficial para realizar el traslado de la señora  Secretaria Ana Prudencia López Sales de la Secretaría Presidencial de la Mujer</t>
  </si>
  <si>
    <t>RG-L 262</t>
  </si>
  <si>
    <t>TOTAL</t>
  </si>
  <si>
    <t>Elaborado:</t>
  </si>
  <si>
    <t>Aprobado:</t>
  </si>
  <si>
    <t>ARTÍCULO 10 NUMERAL 22 - DECRETO No. 57-2008</t>
  </si>
  <si>
    <t xml:space="preserve">SECRETARÍA PRESIDENCIAL DE LA MUJER </t>
  </si>
  <si>
    <t>DIRECCIÓN FINANCIERA</t>
  </si>
  <si>
    <t>COMPRAS DIRECTAS FONDOS NACIONALES</t>
  </si>
  <si>
    <t xml:space="preserve">ELABORADO POR: ENMA ISMALEJ </t>
  </si>
  <si>
    <t>CORRESPONDIENTE AL MES DE ABRIL 2016</t>
  </si>
  <si>
    <t>No. CHEQUE</t>
  </si>
  <si>
    <t>FECHA</t>
  </si>
  <si>
    <t>BENEFICIARIO</t>
  </si>
  <si>
    <t>CONCEPTO</t>
  </si>
  <si>
    <t>MONTO</t>
  </si>
  <si>
    <t>RENGLON</t>
  </si>
  <si>
    <t>6591</t>
  </si>
  <si>
    <t>Ingresos Propios Dirección General del  DCA Y TN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</si>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</sst>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€]* #,##0.00_-;\-[$€]* #,##0.00_-;_-[$€]* &quot;-&quot;??_-;_-@_-"/>
    <numFmt numFmtId="179" formatCode="_-* #,##0.00\ _D_M_-;\-* #,##0.00\ _D_M_-;_-* &quot;-&quot;??\ _D_M_-;_-@_-"/>
    <numFmt numFmtId="180" formatCode="_-* #,##0.00_-;\-* #,##0.00_-;_-* &quot;-&quot;??_-;_-@_-"/>
    <numFmt numFmtId="181" formatCode="_-* #,##0.00\ &quot;DM&quot;_-;\-* #,##0.00\ &quot;DM&quot;_-;_-* &quot;-&quot;??\ &quot;DM&quot;_-;_-@_-"/>
    <numFmt numFmtId="182" formatCode="_(&quot;Q&quot;* #,##0.00_);_(&quot;Q&quot;* \(#,##0.00\);_(&quot;Q&quot;* &quot;-&quot;??_);_(@_)"/>
    <numFmt numFmtId="183" formatCode="_-&quot;Q&quot;* #,##0.00_-;\-&quot;Q&quot;* #,##0.00_-;_-&quot;Q&quot;* &quot;-&quot;??_-;_-@_-"/>
  </numFmts>
  <fonts count="44">
    <font>
      <sz val="11"/>
      <color theme="1"/>
      <name val="Calibri"/>
      <charset val="134"/>
      <scheme val="minor"/>
    </font>
    <font>
      <b/>
      <sz val="12"/>
      <name val="Calibri"/>
      <charset val="134"/>
    </font>
    <font>
      <sz val="10"/>
      <name val="Arial"/>
      <charset val="134"/>
    </font>
    <font>
      <b/>
      <sz val="9"/>
      <color indexed="8"/>
      <name val="Arial"/>
      <charset val="134"/>
    </font>
    <font>
      <sz val="9"/>
      <color indexed="8"/>
      <name val="Calibri"/>
      <charset val="134"/>
    </font>
    <font>
      <sz val="9"/>
      <name val="Calibri"/>
      <charset val="134"/>
    </font>
    <font>
      <b/>
      <sz val="11"/>
      <color indexed="8"/>
      <name val="Calibri"/>
      <charset val="134"/>
    </font>
    <font>
      <sz val="11"/>
      <color theme="1"/>
      <name val="Albertus Medium"/>
      <charset val="134"/>
    </font>
    <font>
      <b/>
      <sz val="14"/>
      <color theme="1"/>
      <name val="Albertus Medium"/>
      <charset val="134"/>
    </font>
    <font>
      <b/>
      <sz val="12"/>
      <color theme="1"/>
      <name val="Albertus Medium"/>
      <charset val="134"/>
    </font>
    <font>
      <b/>
      <sz val="16"/>
      <color theme="1"/>
      <name val="Albertus Medium"/>
      <charset val="134"/>
    </font>
    <font>
      <b/>
      <sz val="12"/>
      <name val="Albertus Medium"/>
      <charset val="134"/>
    </font>
    <font>
      <b/>
      <sz val="7"/>
      <color indexed="8"/>
      <name val="Albertus Medium"/>
      <charset val="134"/>
    </font>
    <font>
      <b/>
      <sz val="7"/>
      <color theme="1"/>
      <name val="Albertus Medium"/>
      <charset val="134"/>
    </font>
    <font>
      <sz val="8"/>
      <name val="Calibri"/>
      <charset val="134"/>
      <scheme val="minor"/>
    </font>
    <font>
      <b/>
      <sz val="11"/>
      <name val="Calibri"/>
      <charset val="134"/>
      <scheme val="minor"/>
    </font>
    <font>
      <b/>
      <sz val="10"/>
      <color indexed="8"/>
      <name val="Albertus Medium"/>
      <charset val="134"/>
    </font>
    <font>
      <b/>
      <sz val="11"/>
      <color theme="1"/>
      <name val="Calibri"/>
      <charset val="134"/>
      <scheme val="minor"/>
    </font>
    <font>
      <sz val="8"/>
      <color theme="1"/>
      <name val="Albertus Medium"/>
      <charset val="134"/>
    </font>
    <font>
      <b/>
      <sz val="8"/>
      <color theme="1"/>
      <name val="Albertus Medium"/>
      <charset val="134"/>
    </font>
    <font>
      <b/>
      <sz val="11"/>
      <color theme="1"/>
      <name val="Albertus Medium"/>
      <charset val="134"/>
    </font>
    <font>
      <sz val="8"/>
      <name val="Calibri"/>
      <charset val="134"/>
    </font>
    <font>
      <sz val="11"/>
      <name val="Calibri"/>
      <charset val="134"/>
      <scheme val="minor"/>
    </font>
    <font>
      <sz val="8"/>
      <color rgb="FF000000"/>
      <name val="Albertus Medium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24994659260841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3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1" fillId="0" borderId="3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38" applyNumberFormat="0" applyAlignment="0" applyProtection="0">
      <alignment vertical="center"/>
    </xf>
    <xf numFmtId="0" fontId="33" fillId="7" borderId="39" applyNumberFormat="0" applyAlignment="0" applyProtection="0">
      <alignment vertical="center"/>
    </xf>
    <xf numFmtId="0" fontId="34" fillId="7" borderId="38" applyNumberFormat="0" applyAlignment="0" applyProtection="0">
      <alignment vertical="center"/>
    </xf>
    <xf numFmtId="0" fontId="35" fillId="8" borderId="40" applyNumberFormat="0" applyAlignment="0" applyProtection="0">
      <alignment vertical="center"/>
    </xf>
    <xf numFmtId="0" fontId="36" fillId="0" borderId="41" applyNumberFormat="0" applyFill="0" applyAlignment="0" applyProtection="0">
      <alignment vertical="center"/>
    </xf>
    <xf numFmtId="0" fontId="37" fillId="0" borderId="42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78"/>
    <xf numFmtId="0" fontId="0" fillId="0" borderId="0" xfId="78" applyAlignment="1">
      <alignment horizontal="center"/>
    </xf>
    <xf numFmtId="0" fontId="1" fillId="0" borderId="1" xfId="89" applyFont="1" applyBorder="1" applyAlignment="1">
      <alignment horizontal="center" wrapText="1"/>
    </xf>
    <xf numFmtId="0" fontId="1" fillId="0" borderId="2" xfId="89" applyFont="1" applyBorder="1" applyAlignment="1">
      <alignment horizontal="center" wrapText="1"/>
    </xf>
    <xf numFmtId="0" fontId="1" fillId="0" borderId="3" xfId="89" applyFont="1" applyBorder="1" applyAlignment="1">
      <alignment horizontal="center" wrapText="1"/>
    </xf>
    <xf numFmtId="0" fontId="1" fillId="0" borderId="4" xfId="89" applyFont="1" applyBorder="1" applyAlignment="1">
      <alignment horizontal="center" wrapText="1"/>
    </xf>
    <xf numFmtId="0" fontId="1" fillId="0" borderId="0" xfId="89" applyFont="1" applyAlignment="1">
      <alignment horizontal="center" wrapText="1"/>
    </xf>
    <xf numFmtId="0" fontId="1" fillId="0" borderId="5" xfId="89" applyFont="1" applyBorder="1" applyAlignment="1">
      <alignment horizontal="center" wrapText="1"/>
    </xf>
    <xf numFmtId="0" fontId="1" fillId="0" borderId="0" xfId="89" applyFont="1" applyAlignment="1">
      <alignment horizontal="center" vertical="top" wrapText="1"/>
    </xf>
    <xf numFmtId="0" fontId="2" fillId="0" borderId="0" xfId="89" applyAlignment="1">
      <alignment horizontal="center" vertical="top" wrapText="1"/>
    </xf>
    <xf numFmtId="0" fontId="2" fillId="0" borderId="0" xfId="89" applyAlignment="1">
      <alignment horizontal="center" wrapText="1"/>
    </xf>
    <xf numFmtId="0" fontId="1" fillId="0" borderId="6" xfId="89" applyFont="1" applyBorder="1" applyAlignment="1">
      <alignment horizontal="center" wrapText="1"/>
    </xf>
    <xf numFmtId="0" fontId="1" fillId="0" borderId="7" xfId="89" applyFont="1" applyBorder="1" applyAlignment="1">
      <alignment horizontal="center" wrapText="1"/>
    </xf>
    <xf numFmtId="0" fontId="1" fillId="0" borderId="8" xfId="89" applyFont="1" applyBorder="1" applyAlignment="1">
      <alignment horizontal="center" wrapText="1"/>
    </xf>
    <xf numFmtId="0" fontId="3" fillId="2" borderId="9" xfId="89" applyFont="1" applyFill="1" applyBorder="1" applyAlignment="1">
      <alignment horizontal="center" vertical="center" wrapText="1"/>
    </xf>
    <xf numFmtId="0" fontId="3" fillId="2" borderId="10" xfId="89" applyFont="1" applyFill="1" applyBorder="1" applyAlignment="1">
      <alignment horizontal="center" vertical="center" wrapText="1"/>
    </xf>
    <xf numFmtId="182" fontId="3" fillId="2" borderId="10" xfId="89" applyNumberFormat="1" applyFont="1" applyFill="1" applyBorder="1" applyAlignment="1">
      <alignment horizontal="center" vertical="center" wrapText="1"/>
    </xf>
    <xf numFmtId="0" fontId="3" fillId="2" borderId="11" xfId="89" applyFont="1" applyFill="1" applyBorder="1" applyAlignment="1">
      <alignment horizontal="center" vertical="center" wrapText="1"/>
    </xf>
    <xf numFmtId="49" fontId="4" fillId="0" borderId="12" xfId="78" applyNumberFormat="1" applyFont="1" applyBorder="1" applyAlignment="1">
      <alignment horizontal="center" vertical="center"/>
    </xf>
    <xf numFmtId="15" fontId="4" fillId="0" borderId="13" xfId="78" applyNumberFormat="1" applyFont="1" applyBorder="1" applyAlignment="1">
      <alignment horizontal="center" vertical="center"/>
    </xf>
    <xf numFmtId="0" fontId="4" fillId="0" borderId="13" xfId="80" applyFont="1" applyBorder="1" applyAlignment="1">
      <alignment horizontal="left" vertical="center" wrapText="1"/>
    </xf>
    <xf numFmtId="0" fontId="5" fillId="0" borderId="14" xfId="80" applyFont="1" applyBorder="1" applyAlignment="1">
      <alignment horizontal="justify" vertical="justify" wrapText="1"/>
    </xf>
    <xf numFmtId="182" fontId="4" fillId="0" borderId="14" xfId="78" applyNumberFormat="1" applyFont="1" applyBorder="1" applyAlignment="1">
      <alignment horizontal="center" vertical="center"/>
    </xf>
    <xf numFmtId="0" fontId="4" fillId="0" borderId="15" xfId="80" applyFont="1" applyBorder="1" applyAlignment="1">
      <alignment horizontal="center" vertical="center"/>
    </xf>
    <xf numFmtId="49" fontId="4" fillId="3" borderId="16" xfId="80" applyNumberFormat="1" applyFont="1" applyFill="1" applyBorder="1" applyAlignment="1">
      <alignment horizontal="center" vertical="center"/>
    </xf>
    <xf numFmtId="15" fontId="4" fillId="0" borderId="14" xfId="80" applyNumberFormat="1" applyFont="1" applyBorder="1" applyAlignment="1">
      <alignment horizontal="center" vertical="center"/>
    </xf>
    <xf numFmtId="49" fontId="4" fillId="0" borderId="16" xfId="80" applyNumberFormat="1" applyFont="1" applyBorder="1" applyAlignment="1">
      <alignment horizontal="center" vertical="center"/>
    </xf>
    <xf numFmtId="49" fontId="4" fillId="0" borderId="12" xfId="80" applyNumberFormat="1" applyFont="1" applyBorder="1" applyAlignment="1">
      <alignment horizontal="center" vertical="center"/>
    </xf>
    <xf numFmtId="15" fontId="4" fillId="0" borderId="13" xfId="80" applyNumberFormat="1" applyFont="1" applyBorder="1" applyAlignment="1">
      <alignment horizontal="center" vertical="center"/>
    </xf>
    <xf numFmtId="0" fontId="5" fillId="0" borderId="13" xfId="80" applyFont="1" applyBorder="1" applyAlignment="1">
      <alignment horizontal="justify" vertical="justify" wrapText="1"/>
    </xf>
    <xf numFmtId="0" fontId="6" fillId="4" borderId="14" xfId="89" applyFont="1" applyFill="1" applyBorder="1" applyAlignment="1">
      <alignment horizontal="center" vertical="center"/>
    </xf>
    <xf numFmtId="182" fontId="6" fillId="4" borderId="14" xfId="89" applyNumberFormat="1" applyFont="1" applyFill="1" applyBorder="1" applyAlignment="1">
      <alignment vertical="center"/>
    </xf>
    <xf numFmtId="49" fontId="4" fillId="0" borderId="16" xfId="78" applyNumberFormat="1" applyFont="1" applyBorder="1" applyAlignment="1">
      <alignment horizontal="center" vertical="center"/>
    </xf>
    <xf numFmtId="15" fontId="4" fillId="0" borderId="14" xfId="78" applyNumberFormat="1" applyFont="1" applyBorder="1" applyAlignment="1">
      <alignment horizontal="center" vertical="center"/>
    </xf>
    <xf numFmtId="0" fontId="4" fillId="0" borderId="13" xfId="78" applyFont="1" applyBorder="1" applyAlignment="1">
      <alignment horizontal="left" vertical="center" wrapText="1"/>
    </xf>
    <xf numFmtId="0" fontId="4" fillId="0" borderId="14" xfId="78" applyFont="1" applyBorder="1" applyAlignment="1">
      <alignment horizontal="left" vertical="center" wrapText="1"/>
    </xf>
    <xf numFmtId="0" fontId="4" fillId="0" borderId="15" xfId="80" applyFont="1" applyBorder="1" applyAlignment="1">
      <alignment horizontal="center" vertical="center" wrapText="1"/>
    </xf>
    <xf numFmtId="0" fontId="5" fillId="0" borderId="14" xfId="78" applyFont="1" applyBorder="1" applyAlignment="1">
      <alignment horizontal="left" vertical="center" wrapText="1"/>
    </xf>
    <xf numFmtId="0" fontId="6" fillId="0" borderId="0" xfId="89" applyFont="1" applyAlignment="1">
      <alignment horizontal="center" vertical="center"/>
    </xf>
    <xf numFmtId="0" fontId="0" fillId="0" borderId="0" xfId="0" applyAlignment="1">
      <alignment horizontal="center"/>
    </xf>
    <xf numFmtId="182" fontId="6" fillId="0" borderId="0" xfId="89" applyNumberFormat="1" applyFont="1" applyAlignment="1">
      <alignment horizontal="center" vertical="center"/>
    </xf>
    <xf numFmtId="0" fontId="7" fillId="0" borderId="0" xfId="0" applyFont="1"/>
    <xf numFmtId="0" fontId="7" fillId="0" borderId="0" xfId="78" applyFont="1" applyAlignment="1">
      <alignment horizontal="center" vertical="center"/>
    </xf>
    <xf numFmtId="0" fontId="7" fillId="0" borderId="0" xfId="78" applyFont="1"/>
    <xf numFmtId="4" fontId="7" fillId="0" borderId="0" xfId="78" applyNumberFormat="1" applyFont="1"/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1" fillId="0" borderId="0" xfId="89" applyFont="1" applyAlignment="1">
      <alignment horizontal="center" wrapText="1"/>
    </xf>
    <xf numFmtId="0" fontId="12" fillId="0" borderId="21" xfId="89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2" xfId="89" applyFont="1" applyBorder="1" applyAlignment="1">
      <alignment horizontal="center" vertical="center" wrapText="1"/>
    </xf>
    <xf numFmtId="182" fontId="12" fillId="0" borderId="22" xfId="89" applyNumberFormat="1" applyFont="1" applyBorder="1" applyAlignment="1">
      <alignment horizontal="center" vertical="center" wrapText="1"/>
    </xf>
    <xf numFmtId="0" fontId="13" fillId="0" borderId="22" xfId="78" applyFont="1" applyBorder="1" applyAlignment="1">
      <alignment horizontal="center" vertical="center" wrapText="1"/>
    </xf>
    <xf numFmtId="0" fontId="14" fillId="0" borderId="16" xfId="89" applyFont="1" applyFill="1" applyBorder="1" applyAlignment="1">
      <alignment horizontal="center" vertical="center" wrapText="1"/>
    </xf>
    <xf numFmtId="58" fontId="14" fillId="0" borderId="14" xfId="0" applyNumberFormat="1" applyFont="1" applyFill="1" applyBorder="1" applyAlignment="1">
      <alignment horizontal="center" vertical="center" wrapText="1"/>
    </xf>
    <xf numFmtId="0" fontId="14" fillId="0" borderId="14" xfId="78" applyFont="1" applyFill="1" applyBorder="1" applyAlignment="1">
      <alignment horizontal="center" vertical="center" wrapText="1"/>
    </xf>
    <xf numFmtId="0" fontId="14" fillId="0" borderId="13" xfId="78" applyFont="1" applyFill="1" applyBorder="1" applyAlignment="1">
      <alignment horizontal="center" vertical="center" wrapText="1"/>
    </xf>
    <xf numFmtId="0" fontId="14" fillId="0" borderId="12" xfId="89" applyFont="1" applyFill="1" applyBorder="1" applyAlignment="1">
      <alignment horizontal="center" vertical="center" wrapText="1"/>
    </xf>
    <xf numFmtId="58" fontId="14" fillId="0" borderId="13" xfId="0" applyNumberFormat="1" applyFont="1" applyFill="1" applyBorder="1" applyAlignment="1">
      <alignment horizontal="center" vertical="center" wrapText="1"/>
    </xf>
    <xf numFmtId="0" fontId="15" fillId="0" borderId="23" xfId="78" applyFont="1" applyFill="1" applyBorder="1" applyAlignment="1">
      <alignment horizontal="center"/>
    </xf>
    <xf numFmtId="0" fontId="15" fillId="0" borderId="24" xfId="78" applyFont="1" applyFill="1" applyBorder="1" applyAlignment="1">
      <alignment horizontal="center"/>
    </xf>
    <xf numFmtId="0" fontId="14" fillId="0" borderId="25" xfId="89" applyFont="1" applyFill="1" applyBorder="1" applyAlignment="1">
      <alignment horizontal="center" vertical="center" wrapText="1"/>
    </xf>
    <xf numFmtId="58" fontId="14" fillId="0" borderId="26" xfId="0" applyNumberFormat="1" applyFont="1" applyFill="1" applyBorder="1" applyAlignment="1">
      <alignment horizontal="center" vertical="center" wrapText="1"/>
    </xf>
    <xf numFmtId="0" fontId="14" fillId="0" borderId="26" xfId="78" applyFont="1" applyFill="1" applyBorder="1" applyAlignment="1">
      <alignment horizontal="center" vertical="center" wrapText="1"/>
    </xf>
    <xf numFmtId="0" fontId="16" fillId="0" borderId="23" xfId="89" applyFont="1" applyBorder="1" applyAlignment="1">
      <alignment horizontal="center" vertical="center" wrapText="1"/>
    </xf>
    <xf numFmtId="0" fontId="16" fillId="0" borderId="24" xfId="89" applyFont="1" applyBorder="1" applyAlignment="1">
      <alignment horizontal="center" vertical="center" wrapText="1"/>
    </xf>
    <xf numFmtId="0" fontId="17" fillId="0" borderId="0" xfId="78" applyFont="1" applyAlignment="1">
      <alignment horizontal="center"/>
    </xf>
    <xf numFmtId="0" fontId="18" fillId="0" borderId="0" xfId="0" applyFont="1"/>
    <xf numFmtId="0" fontId="9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10" fillId="0" borderId="31" xfId="0" applyFont="1" applyBorder="1" applyAlignment="1">
      <alignment horizontal="center"/>
    </xf>
    <xf numFmtId="4" fontId="13" fillId="0" borderId="22" xfId="78" applyNumberFormat="1" applyFont="1" applyBorder="1" applyAlignment="1">
      <alignment horizontal="center" vertical="center" wrapText="1"/>
    </xf>
    <xf numFmtId="0" fontId="13" fillId="0" borderId="31" xfId="78" applyFont="1" applyBorder="1" applyAlignment="1">
      <alignment horizontal="center" vertical="center" wrapText="1"/>
    </xf>
    <xf numFmtId="183" fontId="14" fillId="0" borderId="14" xfId="2" applyNumberFormat="1" applyFont="1" applyFill="1" applyBorder="1" applyAlignment="1">
      <alignment horizontal="center" vertical="center" wrapText="1"/>
    </xf>
    <xf numFmtId="58" fontId="21" fillId="0" borderId="14" xfId="8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justify" vertical="center" wrapText="1"/>
    </xf>
    <xf numFmtId="0" fontId="14" fillId="0" borderId="15" xfId="78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justify" vertical="center" wrapText="1"/>
    </xf>
    <xf numFmtId="183" fontId="14" fillId="0" borderId="13" xfId="2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justify" vertical="center" wrapText="1"/>
    </xf>
    <xf numFmtId="0" fontId="14" fillId="0" borderId="30" xfId="78" applyFont="1" applyFill="1" applyBorder="1" applyAlignment="1">
      <alignment horizontal="center" vertical="center" wrapText="1"/>
    </xf>
    <xf numFmtId="0" fontId="15" fillId="0" borderId="32" xfId="78" applyFont="1" applyFill="1" applyBorder="1" applyAlignment="1">
      <alignment horizontal="center"/>
    </xf>
    <xf numFmtId="183" fontId="15" fillId="0" borderId="33" xfId="78" applyNumberFormat="1" applyFont="1" applyFill="1" applyBorder="1" applyAlignment="1"/>
    <xf numFmtId="0" fontId="22" fillId="0" borderId="23" xfId="78" applyFont="1" applyFill="1" applyBorder="1" applyAlignment="1">
      <alignment horizontal="center"/>
    </xf>
    <xf numFmtId="0" fontId="22" fillId="0" borderId="24" xfId="78" applyFont="1" applyFill="1" applyBorder="1" applyAlignment="1">
      <alignment horizontal="center"/>
    </xf>
    <xf numFmtId="0" fontId="22" fillId="0" borderId="32" xfId="78" applyFont="1" applyFill="1" applyBorder="1" applyAlignment="1">
      <alignment horizontal="center"/>
    </xf>
    <xf numFmtId="183" fontId="14" fillId="0" borderId="26" xfId="2" applyNumberFormat="1" applyFont="1" applyFill="1" applyBorder="1" applyAlignment="1">
      <alignment horizontal="center" vertical="center" wrapText="1"/>
    </xf>
    <xf numFmtId="0" fontId="14" fillId="0" borderId="34" xfId="78" applyFont="1" applyFill="1" applyBorder="1" applyAlignment="1">
      <alignment horizontal="center" vertical="center" wrapText="1"/>
    </xf>
    <xf numFmtId="0" fontId="16" fillId="0" borderId="32" xfId="89" applyFont="1" applyBorder="1" applyAlignment="1">
      <alignment horizontal="center" vertical="center" wrapText="1"/>
    </xf>
    <xf numFmtId="183" fontId="15" fillId="0" borderId="33" xfId="78" applyNumberFormat="1" applyFont="1" applyBorder="1"/>
    <xf numFmtId="0" fontId="22" fillId="0" borderId="23" xfId="78" applyFont="1" applyBorder="1" applyAlignment="1">
      <alignment horizontal="center"/>
    </xf>
    <xf numFmtId="0" fontId="22" fillId="0" borderId="24" xfId="78" applyFont="1" applyBorder="1" applyAlignment="1">
      <alignment horizontal="center"/>
    </xf>
    <xf numFmtId="0" fontId="22" fillId="0" borderId="32" xfId="78" applyFont="1" applyBorder="1" applyAlignment="1">
      <alignment horizontal="center"/>
    </xf>
    <xf numFmtId="183" fontId="17" fillId="0" borderId="0" xfId="78" applyNumberFormat="1" applyFont="1"/>
    <xf numFmtId="0" fontId="9" fillId="0" borderId="0" xfId="0" applyFont="1" applyAlignment="1">
      <alignment horizontal="left"/>
    </xf>
    <xf numFmtId="0" fontId="23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/>
    </xf>
  </cellXfs>
  <cellStyles count="96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Euro" xfId="49"/>
    <cellStyle name="Millares 2" xfId="50"/>
    <cellStyle name="Millares 2 2" xfId="51"/>
    <cellStyle name="Millares 2 2 2" xfId="52"/>
    <cellStyle name="Millares 2 3" xfId="53"/>
    <cellStyle name="Millares 2 4" xfId="54"/>
    <cellStyle name="Millares 3" xfId="55"/>
    <cellStyle name="Millares 3 2" xfId="56"/>
    <cellStyle name="Millares 3 2 2" xfId="57"/>
    <cellStyle name="Millares 3 2 2 2" xfId="58"/>
    <cellStyle name="Millares 4" xfId="59"/>
    <cellStyle name="Millares 4 2" xfId="60"/>
    <cellStyle name="Millares 4 2 2" xfId="61"/>
    <cellStyle name="Millares 5" xfId="62"/>
    <cellStyle name="Millares 5 2" xfId="63"/>
    <cellStyle name="Millares 5 2 2" xfId="64"/>
    <cellStyle name="Millares 5 3" xfId="65"/>
    <cellStyle name="Moneda 2" xfId="66"/>
    <cellStyle name="Moneda 2 2" xfId="67"/>
    <cellStyle name="Moneda 2 2 2" xfId="68"/>
    <cellStyle name="Moneda 3" xfId="69"/>
    <cellStyle name="Moneda 3 2" xfId="70"/>
    <cellStyle name="Moneda 3 2 2" xfId="71"/>
    <cellStyle name="Moneda 3 3" xfId="72"/>
    <cellStyle name="Moneda 4" xfId="73"/>
    <cellStyle name="Moneda 4 2" xfId="74"/>
    <cellStyle name="Moneda 5" xfId="75"/>
    <cellStyle name="Moneda 5 2" xfId="76"/>
    <cellStyle name="Moneda 6" xfId="77"/>
    <cellStyle name="Normal 2" xfId="78"/>
    <cellStyle name="Normal 2 2" xfId="79"/>
    <cellStyle name="Normal 2 2 2" xfId="80"/>
    <cellStyle name="Normal 2 2 2 2" xfId="81"/>
    <cellStyle name="Normal 2 2 2 3" xfId="82"/>
    <cellStyle name="Normal 2 2 3" xfId="83"/>
    <cellStyle name="Normal 2 3" xfId="84"/>
    <cellStyle name="Normal 2 3 2" xfId="85"/>
    <cellStyle name="Normal 2 3 3" xfId="86"/>
    <cellStyle name="Normal 2 4" xfId="87"/>
    <cellStyle name="Normal 2 5" xfId="88"/>
    <cellStyle name="Normal 3" xfId="89"/>
    <cellStyle name="Normal 3 2" xfId="90"/>
    <cellStyle name="Normal 4" xfId="91"/>
    <cellStyle name="Normal 4 2" xfId="92"/>
    <cellStyle name="Normal 5" xfId="93"/>
    <cellStyle name="Normal 5 2" xfId="94"/>
    <cellStyle name="Porcentual 2" xfId="9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57151</xdr:colOff>
      <xdr:row>0</xdr:row>
      <xdr:rowOff>1</xdr:rowOff>
    </xdr:from>
    <xdr:to>
      <xdr:col>3</xdr:col>
      <xdr:colOff>561975</xdr:colOff>
      <xdr:row>3</xdr:row>
      <xdr:rowOff>116544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657350" cy="659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O33"/>
  <sheetViews>
    <sheetView tabSelected="1" topLeftCell="A26" workbookViewId="0">
      <selection activeCell="I29" sqref="I29"/>
    </sheetView>
  </sheetViews>
  <sheetFormatPr defaultColWidth="11.4285714285714" defaultRowHeight="14.25"/>
  <cols>
    <col min="1" max="1" width="0.428571428571429" style="44" customWidth="1"/>
    <col min="2" max="2" width="7.28571428571429" style="44" customWidth="1"/>
    <col min="3" max="3" width="10" style="44" customWidth="1"/>
    <col min="4" max="4" width="19.4285714285714" style="44" customWidth="1"/>
    <col min="5" max="5" width="9" style="44" customWidth="1"/>
    <col min="6" max="6" width="17.1428571428571" style="44" customWidth="1"/>
    <col min="7" max="7" width="13.4285714285714" style="44" customWidth="1"/>
    <col min="8" max="8" width="15.4285714285714" style="44" customWidth="1"/>
    <col min="9" max="9" width="9.71428571428571" style="44" customWidth="1"/>
    <col min="10" max="10" width="15.1428571428571" style="45" customWidth="1"/>
    <col min="11" max="11" width="14" style="44" customWidth="1"/>
    <col min="12" max="12" width="11.4285714285714" style="44" customWidth="1"/>
    <col min="13" max="13" width="8.14285714285714" style="45" customWidth="1"/>
    <col min="14" max="14" width="24.5714285714286" style="44" customWidth="1"/>
    <col min="15" max="15" width="9.42857142857143" style="44" customWidth="1"/>
    <col min="16" max="16384" width="11.4285714285714" style="44"/>
  </cols>
  <sheetData>
    <row r="3" spans="11:11">
      <c r="K3" s="42"/>
    </row>
    <row r="4" ht="10.5" customHeight="1"/>
    <row r="5" s="42" customFormat="1" ht="18" spans="2:15">
      <c r="B5" s="46" t="s">
        <v>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84"/>
    </row>
    <row r="6" s="42" customFormat="1" ht="18" spans="2:15">
      <c r="B6" s="48" t="s">
        <v>1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85"/>
    </row>
    <row r="7" s="42" customFormat="1" ht="15.75" spans="2:15">
      <c r="B7" s="50" t="s">
        <v>2</v>
      </c>
      <c r="C7" s="51"/>
      <c r="D7" s="51"/>
      <c r="E7" s="51"/>
      <c r="F7" s="51"/>
      <c r="G7" s="51"/>
      <c r="H7" s="51"/>
      <c r="I7" s="51"/>
      <c r="J7" s="86"/>
      <c r="K7" s="87" t="s">
        <v>3</v>
      </c>
      <c r="L7" s="88"/>
      <c r="M7" s="88"/>
      <c r="N7" s="88"/>
      <c r="O7" s="89"/>
    </row>
    <row r="8" s="42" customFormat="1" ht="15.75" spans="2:15">
      <c r="B8" s="52" t="s">
        <v>4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90"/>
    </row>
    <row r="9" s="42" customFormat="1" ht="15.75" spans="2:15">
      <c r="B9" s="54" t="s">
        <v>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91"/>
    </row>
    <row r="10" s="42" customFormat="1" ht="15.75" spans="2:15">
      <c r="B10" s="52" t="s">
        <v>6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90"/>
    </row>
    <row r="11" s="42" customFormat="1" ht="15.75" spans="2:15">
      <c r="B11" s="52" t="s">
        <v>7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90"/>
    </row>
    <row r="12" s="42" customFormat="1" ht="16.5" spans="2:15">
      <c r="B12" s="56" t="s">
        <v>8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92"/>
    </row>
    <row r="13" s="42" customFormat="1" ht="21" spans="2:15">
      <c r="B13" s="58" t="s">
        <v>9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93"/>
    </row>
    <row r="14" ht="8.25" customHeight="1" spans="2:7">
      <c r="B14" s="60"/>
      <c r="C14" s="60"/>
      <c r="D14" s="60"/>
      <c r="E14" s="60"/>
      <c r="F14" s="60"/>
      <c r="G14" s="60"/>
    </row>
    <row r="15" s="43" customFormat="1" ht="36.75" spans="2:15">
      <c r="B15" s="61" t="s">
        <v>10</v>
      </c>
      <c r="C15" s="62" t="s">
        <v>11</v>
      </c>
      <c r="D15" s="63" t="s">
        <v>12</v>
      </c>
      <c r="E15" s="63" t="s">
        <v>13</v>
      </c>
      <c r="F15" s="63" t="s">
        <v>14</v>
      </c>
      <c r="G15" s="64" t="s">
        <v>15</v>
      </c>
      <c r="H15" s="65" t="s">
        <v>16</v>
      </c>
      <c r="I15" s="65" t="s">
        <v>17</v>
      </c>
      <c r="J15" s="94" t="s">
        <v>18</v>
      </c>
      <c r="K15" s="65" t="s">
        <v>19</v>
      </c>
      <c r="L15" s="65" t="s">
        <v>20</v>
      </c>
      <c r="M15" s="94" t="s">
        <v>21</v>
      </c>
      <c r="N15" s="65" t="s">
        <v>22</v>
      </c>
      <c r="O15" s="95" t="s">
        <v>23</v>
      </c>
    </row>
    <row r="16" s="43" customFormat="1" ht="106" customHeight="1" spans="2:15">
      <c r="B16" s="66" t="s">
        <v>24</v>
      </c>
      <c r="C16" s="67" t="s">
        <v>25</v>
      </c>
      <c r="D16" s="68" t="s">
        <v>26</v>
      </c>
      <c r="E16" s="68" t="s">
        <v>27</v>
      </c>
      <c r="F16" s="68" t="s">
        <v>28</v>
      </c>
      <c r="G16" s="68" t="s">
        <v>29</v>
      </c>
      <c r="H16" s="68" t="s">
        <v>30</v>
      </c>
      <c r="I16" s="68">
        <v>4.5</v>
      </c>
      <c r="J16" s="96">
        <v>1712.25</v>
      </c>
      <c r="K16" s="68" t="s">
        <v>31</v>
      </c>
      <c r="L16" s="97" t="s">
        <v>32</v>
      </c>
      <c r="M16" s="96">
        <v>0</v>
      </c>
      <c r="N16" s="98" t="s">
        <v>33</v>
      </c>
      <c r="O16" s="99" t="s">
        <v>34</v>
      </c>
    </row>
    <row r="17" s="43" customFormat="1" ht="95" customHeight="1" spans="2:15">
      <c r="B17" s="66" t="s">
        <v>24</v>
      </c>
      <c r="C17" s="67" t="s">
        <v>35</v>
      </c>
      <c r="D17" s="68" t="s">
        <v>36</v>
      </c>
      <c r="E17" s="68" t="s">
        <v>37</v>
      </c>
      <c r="F17" s="68" t="s">
        <v>38</v>
      </c>
      <c r="G17" s="68" t="s">
        <v>39</v>
      </c>
      <c r="H17" s="68" t="s">
        <v>40</v>
      </c>
      <c r="I17" s="68">
        <v>0.5</v>
      </c>
      <c r="J17" s="96">
        <v>128</v>
      </c>
      <c r="K17" s="68" t="s">
        <v>31</v>
      </c>
      <c r="L17" s="97" t="s">
        <v>32</v>
      </c>
      <c r="M17" s="96">
        <v>0</v>
      </c>
      <c r="N17" s="98" t="s">
        <v>41</v>
      </c>
      <c r="O17" s="99" t="s">
        <v>42</v>
      </c>
    </row>
    <row r="18" s="43" customFormat="1" ht="90" customHeight="1" spans="2:15">
      <c r="B18" s="66" t="s">
        <v>24</v>
      </c>
      <c r="C18" s="67" t="s">
        <v>43</v>
      </c>
      <c r="D18" s="68" t="s">
        <v>44</v>
      </c>
      <c r="E18" s="68" t="s">
        <v>45</v>
      </c>
      <c r="F18" s="68" t="s">
        <v>46</v>
      </c>
      <c r="G18" s="68" t="s">
        <v>47</v>
      </c>
      <c r="H18" s="68" t="s">
        <v>48</v>
      </c>
      <c r="I18" s="68">
        <v>1.5</v>
      </c>
      <c r="J18" s="96">
        <v>458</v>
      </c>
      <c r="K18" s="68" t="s">
        <v>31</v>
      </c>
      <c r="L18" s="97" t="s">
        <v>32</v>
      </c>
      <c r="M18" s="96">
        <v>0</v>
      </c>
      <c r="N18" s="98" t="s">
        <v>49</v>
      </c>
      <c r="O18" s="99" t="s">
        <v>50</v>
      </c>
    </row>
    <row r="19" s="43" customFormat="1" ht="98" customHeight="1" spans="2:15">
      <c r="B19" s="66" t="s">
        <v>24</v>
      </c>
      <c r="C19" s="67" t="s">
        <v>25</v>
      </c>
      <c r="D19" s="68" t="s">
        <v>51</v>
      </c>
      <c r="E19" s="68" t="s">
        <v>52</v>
      </c>
      <c r="F19" s="68" t="s">
        <v>38</v>
      </c>
      <c r="G19" s="68" t="s">
        <v>39</v>
      </c>
      <c r="H19" s="68" t="s">
        <v>30</v>
      </c>
      <c r="I19" s="68">
        <v>4.5</v>
      </c>
      <c r="J19" s="96">
        <v>1842.5</v>
      </c>
      <c r="K19" s="68" t="s">
        <v>31</v>
      </c>
      <c r="L19" s="97" t="s">
        <v>32</v>
      </c>
      <c r="M19" s="96">
        <v>0</v>
      </c>
      <c r="N19" s="98" t="s">
        <v>53</v>
      </c>
      <c r="O19" s="99" t="s">
        <v>54</v>
      </c>
    </row>
    <row r="20" s="43" customFormat="1" ht="96" customHeight="1" spans="2:15">
      <c r="B20" s="66" t="s">
        <v>24</v>
      </c>
      <c r="C20" s="67" t="s">
        <v>43</v>
      </c>
      <c r="D20" s="69" t="s">
        <v>55</v>
      </c>
      <c r="E20" s="69" t="s">
        <v>56</v>
      </c>
      <c r="F20" s="68" t="s">
        <v>38</v>
      </c>
      <c r="G20" s="69" t="s">
        <v>28</v>
      </c>
      <c r="H20" s="68" t="s">
        <v>48</v>
      </c>
      <c r="I20" s="68">
        <v>1.5</v>
      </c>
      <c r="J20" s="96">
        <v>510</v>
      </c>
      <c r="K20" s="68" t="s">
        <v>31</v>
      </c>
      <c r="L20" s="97" t="s">
        <v>32</v>
      </c>
      <c r="M20" s="96">
        <v>0</v>
      </c>
      <c r="N20" s="100" t="s">
        <v>57</v>
      </c>
      <c r="O20" s="99" t="s">
        <v>58</v>
      </c>
    </row>
    <row r="21" s="43" customFormat="1" ht="90" customHeight="1" spans="2:15">
      <c r="B21" s="70" t="s">
        <v>24</v>
      </c>
      <c r="C21" s="71" t="s">
        <v>59</v>
      </c>
      <c r="D21" s="69" t="s">
        <v>60</v>
      </c>
      <c r="E21" s="69" t="s">
        <v>61</v>
      </c>
      <c r="F21" s="69" t="s">
        <v>62</v>
      </c>
      <c r="G21" s="68" t="s">
        <v>63</v>
      </c>
      <c r="H21" s="69" t="s">
        <v>64</v>
      </c>
      <c r="I21" s="69">
        <v>3.5</v>
      </c>
      <c r="J21" s="101">
        <v>1360</v>
      </c>
      <c r="K21" s="68" t="s">
        <v>31</v>
      </c>
      <c r="L21" s="97" t="s">
        <v>32</v>
      </c>
      <c r="M21" s="96">
        <v>0</v>
      </c>
      <c r="N21" s="102" t="s">
        <v>65</v>
      </c>
      <c r="O21" s="103" t="s">
        <v>66</v>
      </c>
    </row>
    <row r="22" s="43" customFormat="1" ht="15.75" spans="2:15">
      <c r="B22" s="72" t="s">
        <v>67</v>
      </c>
      <c r="C22" s="73"/>
      <c r="D22" s="73"/>
      <c r="E22" s="73"/>
      <c r="F22" s="73"/>
      <c r="G22" s="73"/>
      <c r="H22" s="73"/>
      <c r="I22" s="104"/>
      <c r="J22" s="105">
        <f>SUM(J16:J21)</f>
        <v>6010.75</v>
      </c>
      <c r="K22" s="106"/>
      <c r="L22" s="107"/>
      <c r="M22" s="107"/>
      <c r="N22" s="107"/>
      <c r="O22" s="108"/>
    </row>
    <row r="23" s="43" customFormat="1" ht="15.75" spans="2:15">
      <c r="B23" s="72" t="s">
        <v>68</v>
      </c>
      <c r="C23" s="73"/>
      <c r="D23" s="73"/>
      <c r="E23" s="73"/>
      <c r="F23" s="73"/>
      <c r="G23" s="73"/>
      <c r="H23" s="73"/>
      <c r="I23" s="104"/>
      <c r="J23" s="105">
        <f>+J22</f>
        <v>6010.75</v>
      </c>
      <c r="K23" s="106"/>
      <c r="L23" s="107"/>
      <c r="M23" s="107"/>
      <c r="N23" s="107"/>
      <c r="O23" s="108"/>
    </row>
    <row r="24" s="43" customFormat="1" ht="78.75" spans="2:15">
      <c r="B24" s="74" t="s">
        <v>24</v>
      </c>
      <c r="C24" s="75" t="s">
        <v>69</v>
      </c>
      <c r="D24" s="76" t="s">
        <v>70</v>
      </c>
      <c r="E24" s="76" t="s">
        <v>71</v>
      </c>
      <c r="F24" s="76" t="s">
        <v>72</v>
      </c>
      <c r="G24" s="76" t="s">
        <v>73</v>
      </c>
      <c r="H24" s="76" t="s">
        <v>74</v>
      </c>
      <c r="I24" s="76">
        <v>0.5</v>
      </c>
      <c r="J24" s="109">
        <v>181.5</v>
      </c>
      <c r="K24" s="68" t="s">
        <v>31</v>
      </c>
      <c r="L24" s="97" t="s">
        <v>32</v>
      </c>
      <c r="M24" s="96">
        <v>0</v>
      </c>
      <c r="N24" s="100" t="s">
        <v>75</v>
      </c>
      <c r="O24" s="110" t="s">
        <v>76</v>
      </c>
    </row>
    <row r="25" s="43" customFormat="1" ht="78.75" spans="2:15">
      <c r="B25" s="66" t="s">
        <v>24</v>
      </c>
      <c r="C25" s="67" t="s">
        <v>77</v>
      </c>
      <c r="D25" s="68" t="s">
        <v>60</v>
      </c>
      <c r="E25" s="68" t="s">
        <v>61</v>
      </c>
      <c r="F25" s="68" t="s">
        <v>62</v>
      </c>
      <c r="G25" s="68" t="s">
        <v>63</v>
      </c>
      <c r="H25" s="68" t="s">
        <v>78</v>
      </c>
      <c r="I25" s="68">
        <v>4.5</v>
      </c>
      <c r="J25" s="96">
        <v>1780</v>
      </c>
      <c r="K25" s="68" t="s">
        <v>31</v>
      </c>
      <c r="L25" s="97" t="s">
        <v>32</v>
      </c>
      <c r="M25" s="96">
        <v>0</v>
      </c>
      <c r="N25" s="98" t="s">
        <v>79</v>
      </c>
      <c r="O25" s="99" t="s">
        <v>80</v>
      </c>
    </row>
    <row r="26" s="43" customFormat="1" ht="80" customHeight="1" spans="2:15">
      <c r="B26" s="66" t="s">
        <v>24</v>
      </c>
      <c r="C26" s="67" t="s">
        <v>69</v>
      </c>
      <c r="D26" s="68" t="s">
        <v>81</v>
      </c>
      <c r="E26" s="68" t="s">
        <v>82</v>
      </c>
      <c r="F26" s="68" t="s">
        <v>38</v>
      </c>
      <c r="G26" s="68" t="s">
        <v>39</v>
      </c>
      <c r="H26" s="68" t="s">
        <v>74</v>
      </c>
      <c r="I26" s="68">
        <v>0.5</v>
      </c>
      <c r="J26" s="96">
        <v>121</v>
      </c>
      <c r="K26" s="68" t="s">
        <v>31</v>
      </c>
      <c r="L26" s="97" t="s">
        <v>32</v>
      </c>
      <c r="M26" s="96">
        <v>0</v>
      </c>
      <c r="N26" s="98" t="s">
        <v>83</v>
      </c>
      <c r="O26" s="99" t="s">
        <v>84</v>
      </c>
    </row>
    <row r="27" s="43" customFormat="1" ht="78.75" spans="2:15">
      <c r="B27" s="66" t="s">
        <v>24</v>
      </c>
      <c r="C27" s="67" t="s">
        <v>85</v>
      </c>
      <c r="D27" s="68" t="s">
        <v>55</v>
      </c>
      <c r="E27" s="68" t="s">
        <v>56</v>
      </c>
      <c r="F27" s="68" t="s">
        <v>38</v>
      </c>
      <c r="G27" s="68" t="s">
        <v>28</v>
      </c>
      <c r="H27" s="68" t="s">
        <v>86</v>
      </c>
      <c r="I27" s="68">
        <v>2.5</v>
      </c>
      <c r="J27" s="96">
        <v>730</v>
      </c>
      <c r="K27" s="68" t="s">
        <v>31</v>
      </c>
      <c r="L27" s="97" t="s">
        <v>32</v>
      </c>
      <c r="M27" s="96">
        <v>0</v>
      </c>
      <c r="N27" s="98" t="s">
        <v>87</v>
      </c>
      <c r="O27" s="99" t="s">
        <v>88</v>
      </c>
    </row>
    <row r="28" s="43" customFormat="1" ht="78.75" spans="2:15">
      <c r="B28" s="66" t="s">
        <v>24</v>
      </c>
      <c r="C28" s="67" t="s">
        <v>89</v>
      </c>
      <c r="D28" s="68" t="s">
        <v>90</v>
      </c>
      <c r="E28" s="68" t="s">
        <v>91</v>
      </c>
      <c r="F28" s="68" t="s">
        <v>92</v>
      </c>
      <c r="G28" s="68" t="s">
        <v>28</v>
      </c>
      <c r="H28" s="68" t="s">
        <v>93</v>
      </c>
      <c r="I28" s="68">
        <v>0.5</v>
      </c>
      <c r="J28" s="96">
        <v>210</v>
      </c>
      <c r="K28" s="68" t="s">
        <v>94</v>
      </c>
      <c r="L28" s="97" t="s">
        <v>32</v>
      </c>
      <c r="M28" s="96">
        <v>0</v>
      </c>
      <c r="N28" s="98" t="s">
        <v>95</v>
      </c>
      <c r="O28" s="99" t="s">
        <v>96</v>
      </c>
    </row>
    <row r="29" s="43" customFormat="1" ht="79.5" spans="2:15">
      <c r="B29" s="66" t="s">
        <v>24</v>
      </c>
      <c r="C29" s="67" t="s">
        <v>97</v>
      </c>
      <c r="D29" s="68" t="s">
        <v>98</v>
      </c>
      <c r="E29" s="68" t="s">
        <v>99</v>
      </c>
      <c r="F29" s="68" t="s">
        <v>38</v>
      </c>
      <c r="G29" s="68" t="s">
        <v>28</v>
      </c>
      <c r="H29" s="68" t="s">
        <v>100</v>
      </c>
      <c r="I29" s="68">
        <v>1.5</v>
      </c>
      <c r="J29" s="96">
        <v>369</v>
      </c>
      <c r="K29" s="68" t="s">
        <v>94</v>
      </c>
      <c r="L29" s="97" t="s">
        <v>32</v>
      </c>
      <c r="M29" s="96">
        <v>0</v>
      </c>
      <c r="N29" s="100" t="s">
        <v>101</v>
      </c>
      <c r="O29" s="99" t="s">
        <v>102</v>
      </c>
    </row>
    <row r="30" s="1" customFormat="1" ht="15.75" spans="2:15">
      <c r="B30" s="77" t="s">
        <v>103</v>
      </c>
      <c r="C30" s="78"/>
      <c r="D30" s="78"/>
      <c r="E30" s="78"/>
      <c r="F30" s="78"/>
      <c r="G30" s="78"/>
      <c r="H30" s="78"/>
      <c r="I30" s="111"/>
      <c r="J30" s="112">
        <f>SUM(J23:J29)</f>
        <v>9402.25</v>
      </c>
      <c r="K30" s="113"/>
      <c r="L30" s="114"/>
      <c r="M30" s="114"/>
      <c r="N30" s="114"/>
      <c r="O30" s="115"/>
    </row>
    <row r="31" s="1" customFormat="1" ht="12" customHeight="1" spans="2:15">
      <c r="B31" s="79"/>
      <c r="C31" s="79"/>
      <c r="D31" s="79"/>
      <c r="E31" s="79"/>
      <c r="F31" s="79"/>
      <c r="G31" s="79"/>
      <c r="H31" s="79"/>
      <c r="I31" s="79"/>
      <c r="J31" s="116"/>
      <c r="K31" s="2"/>
      <c r="L31" s="2"/>
      <c r="M31" s="2"/>
      <c r="N31" s="2"/>
      <c r="O31" s="2"/>
    </row>
    <row r="32" ht="15.75" spans="2:15">
      <c r="B32" s="80"/>
      <c r="C32" s="80"/>
      <c r="D32" s="81" t="s">
        <v>104</v>
      </c>
      <c r="E32" s="42"/>
      <c r="G32" s="82"/>
      <c r="H32" s="83"/>
      <c r="I32" s="42"/>
      <c r="J32" s="42"/>
      <c r="K32" s="117" t="s">
        <v>105</v>
      </c>
      <c r="L32" s="117"/>
      <c r="M32" s="80"/>
      <c r="N32" s="118"/>
      <c r="O32" s="80"/>
    </row>
    <row r="33" ht="69" customHeight="1" spans="2:15">
      <c r="B33" s="80"/>
      <c r="C33" s="80"/>
      <c r="D33" s="81"/>
      <c r="E33" s="42"/>
      <c r="G33" s="82"/>
      <c r="H33" s="83"/>
      <c r="I33" s="42"/>
      <c r="J33" s="42"/>
      <c r="K33" s="119"/>
      <c r="L33" s="119"/>
      <c r="M33" s="80"/>
      <c r="N33" s="118"/>
      <c r="O33" s="80"/>
    </row>
  </sheetData>
  <mergeCells count="18">
    <mergeCell ref="B5:O5"/>
    <mergeCell ref="B6:O6"/>
    <mergeCell ref="B7:J7"/>
    <mergeCell ref="K7:O7"/>
    <mergeCell ref="B8:O8"/>
    <mergeCell ref="B9:O9"/>
    <mergeCell ref="B10:O10"/>
    <mergeCell ref="B11:O11"/>
    <mergeCell ref="B12:O12"/>
    <mergeCell ref="B13:O13"/>
    <mergeCell ref="B14:G14"/>
    <mergeCell ref="B22:I22"/>
    <mergeCell ref="K22:O22"/>
    <mergeCell ref="B23:I23"/>
    <mergeCell ref="K23:O23"/>
    <mergeCell ref="B30:I30"/>
    <mergeCell ref="K30:O30"/>
    <mergeCell ref="K32:L32"/>
  </mergeCells>
  <conditionalFormatting sqref="O16">
    <cfRule type="duplicateValues" dxfId="0" priority="15"/>
  </conditionalFormatting>
  <conditionalFormatting sqref="O17">
    <cfRule type="duplicateValues" dxfId="0" priority="12"/>
  </conditionalFormatting>
  <conditionalFormatting sqref="O18">
    <cfRule type="duplicateValues" dxfId="0" priority="13"/>
  </conditionalFormatting>
  <conditionalFormatting sqref="O28">
    <cfRule type="duplicateValues" dxfId="0" priority="1"/>
  </conditionalFormatting>
  <conditionalFormatting sqref="O30">
    <cfRule type="duplicateValues" dxfId="0" priority="158"/>
  </conditionalFormatting>
  <conditionalFormatting sqref="O22:O23">
    <cfRule type="duplicateValues" dxfId="0" priority="5"/>
    <cfRule type="duplicateValues" dxfId="0" priority="4"/>
  </conditionalFormatting>
  <conditionalFormatting sqref="O31:O1048576">
    <cfRule type="duplicateValues" dxfId="0" priority="154"/>
  </conditionalFormatting>
  <conditionalFormatting sqref="O1:O15 O31:O1048576">
    <cfRule type="duplicateValues" dxfId="0" priority="151"/>
  </conditionalFormatting>
  <conditionalFormatting sqref="O19:O21 O24:O26">
    <cfRule type="duplicateValues" dxfId="0" priority="8"/>
  </conditionalFormatting>
  <conditionalFormatting sqref="O27 O29">
    <cfRule type="duplicateValues" dxfId="0" priority="7"/>
  </conditionalFormatting>
  <pageMargins left="0.393700787401575" right="0.118110236220472" top="0.15748031496063" bottom="0.15748031496063" header="0.31496062992126" footer="0.31496062992126"/>
  <pageSetup paperSize="1" scale="7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F31"/>
  <sheetViews>
    <sheetView workbookViewId="0">
      <selection activeCell="C15" sqref="C15"/>
    </sheetView>
  </sheetViews>
  <sheetFormatPr defaultColWidth="11.4285714285714" defaultRowHeight="15" outlineLevelCol="5"/>
  <cols>
    <col min="1" max="1" width="11.4285714285714" style="1"/>
    <col min="2" max="2" width="11.4285714285714" style="2"/>
    <col min="3" max="3" width="29.2857142857143" style="1" customWidth="1"/>
    <col min="4" max="4" width="32.4285714285714" style="1" customWidth="1"/>
    <col min="5" max="5" width="15.2857142857143" style="1" customWidth="1"/>
    <col min="6" max="6" width="11" style="1" customWidth="1"/>
    <col min="7" max="16384" width="11.4285714285714" style="1"/>
  </cols>
  <sheetData>
    <row r="7" ht="15.75"/>
    <row r="8" ht="15.75" spans="1:6">
      <c r="A8" s="3" t="s">
        <v>106</v>
      </c>
      <c r="B8" s="4"/>
      <c r="C8" s="4"/>
      <c r="D8" s="4"/>
      <c r="E8" s="4"/>
      <c r="F8" s="5"/>
    </row>
    <row r="9" ht="15.75" spans="1:6">
      <c r="A9" s="6" t="s">
        <v>107</v>
      </c>
      <c r="B9" s="7"/>
      <c r="C9" s="7"/>
      <c r="D9" s="7"/>
      <c r="E9" s="7"/>
      <c r="F9" s="8"/>
    </row>
    <row r="10" ht="15.75" spans="1:6">
      <c r="A10" s="6"/>
      <c r="B10" s="7"/>
      <c r="C10" s="9" t="s">
        <v>108</v>
      </c>
      <c r="D10" s="10"/>
      <c r="E10" s="7"/>
      <c r="F10" s="8"/>
    </row>
    <row r="11" ht="15.75" spans="1:6">
      <c r="A11" s="6"/>
      <c r="B11" s="7"/>
      <c r="C11" s="7" t="s">
        <v>109</v>
      </c>
      <c r="D11" s="11"/>
      <c r="E11" s="7"/>
      <c r="F11" s="8"/>
    </row>
    <row r="12" ht="15.75" spans="1:6">
      <c r="A12" s="6"/>
      <c r="B12" s="7"/>
      <c r="C12" s="9" t="s">
        <v>110</v>
      </c>
      <c r="D12" s="10"/>
      <c r="E12" s="7"/>
      <c r="F12" s="8"/>
    </row>
    <row r="13" ht="16.5" spans="1:6">
      <c r="A13" s="12" t="s">
        <v>111</v>
      </c>
      <c r="B13" s="13"/>
      <c r="C13" s="13"/>
      <c r="D13" s="13"/>
      <c r="E13" s="13"/>
      <c r="F13" s="14"/>
    </row>
    <row r="14" ht="16.5" spans="1:6">
      <c r="A14" s="12"/>
      <c r="B14" s="13"/>
      <c r="C14" s="13"/>
      <c r="D14" s="13"/>
      <c r="E14" s="13"/>
      <c r="F14" s="14"/>
    </row>
    <row r="15" spans="1:6">
      <c r="A15" s="15" t="s">
        <v>112</v>
      </c>
      <c r="B15" s="16" t="s">
        <v>113</v>
      </c>
      <c r="C15" s="16" t="s">
        <v>114</v>
      </c>
      <c r="D15" s="16" t="s">
        <v>115</v>
      </c>
      <c r="E15" s="17" t="s">
        <v>116</v>
      </c>
      <c r="F15" s="18" t="s">
        <v>117</v>
      </c>
    </row>
    <row r="16" ht="108" spans="1:6">
      <c r="A16" s="19" t="s">
        <v>118</v>
      </c>
      <c r="B16" s="20">
        <v>42418</v>
      </c>
      <c r="C16" s="21" t="s">
        <v>119</v>
      </c>
      <c r="D16" s="22" t="s">
        <v>120</v>
      </c>
      <c r="E16" s="23">
        <v>600</v>
      </c>
      <c r="F16" s="24">
        <v>245</v>
      </c>
    </row>
    <row r="17" ht="84" spans="1:6">
      <c r="A17" s="25" t="s">
        <v>121</v>
      </c>
      <c r="B17" s="26">
        <v>42429</v>
      </c>
      <c r="C17" s="21" t="s">
        <v>122</v>
      </c>
      <c r="D17" s="22" t="s">
        <v>123</v>
      </c>
      <c r="E17" s="23">
        <v>232.94</v>
      </c>
      <c r="F17" s="24">
        <v>199</v>
      </c>
    </row>
    <row r="18" ht="72" spans="1:6">
      <c r="A18" s="27" t="s">
        <v>124</v>
      </c>
      <c r="B18" s="26">
        <v>42431</v>
      </c>
      <c r="C18" s="21" t="s">
        <v>125</v>
      </c>
      <c r="D18" s="22" t="s">
        <v>126</v>
      </c>
      <c r="E18" s="23">
        <v>695</v>
      </c>
      <c r="F18" s="24">
        <v>245</v>
      </c>
    </row>
    <row r="19" ht="108" spans="1:6">
      <c r="A19" s="27" t="s">
        <v>127</v>
      </c>
      <c r="B19" s="26">
        <v>42433</v>
      </c>
      <c r="C19" s="21" t="s">
        <v>128</v>
      </c>
      <c r="D19" s="22" t="s">
        <v>129</v>
      </c>
      <c r="E19" s="23">
        <v>1710</v>
      </c>
      <c r="F19" s="24">
        <v>294</v>
      </c>
    </row>
    <row r="20" ht="96" spans="1:6">
      <c r="A20" s="27" t="s">
        <v>130</v>
      </c>
      <c r="B20" s="26">
        <v>42445</v>
      </c>
      <c r="C20" s="21" t="s">
        <v>131</v>
      </c>
      <c r="D20" s="22" t="s">
        <v>132</v>
      </c>
      <c r="E20" s="23">
        <v>1797</v>
      </c>
      <c r="F20" s="24">
        <v>245</v>
      </c>
    </row>
    <row r="21" ht="84" spans="1:6">
      <c r="A21" s="28" t="s">
        <v>133</v>
      </c>
      <c r="B21" s="29">
        <v>42457</v>
      </c>
      <c r="C21" s="21" t="s">
        <v>134</v>
      </c>
      <c r="D21" s="30" t="s">
        <v>135</v>
      </c>
      <c r="E21" s="23">
        <v>599</v>
      </c>
      <c r="F21" s="24">
        <v>245</v>
      </c>
    </row>
    <row r="22" ht="96" spans="1:6">
      <c r="A22" s="28" t="s">
        <v>136</v>
      </c>
      <c r="B22" s="29">
        <v>42457</v>
      </c>
      <c r="C22" s="21" t="s">
        <v>125</v>
      </c>
      <c r="D22" s="30" t="s">
        <v>137</v>
      </c>
      <c r="E22" s="23">
        <v>910</v>
      </c>
      <c r="F22" s="24">
        <v>297</v>
      </c>
    </row>
    <row r="23" ht="20.25" customHeight="1" spans="1:6">
      <c r="A23" s="31" t="s">
        <v>67</v>
      </c>
      <c r="B23" s="31"/>
      <c r="C23" s="31"/>
      <c r="D23" s="31"/>
      <c r="E23" s="32">
        <f>SUM(E16:E22)</f>
        <v>6543.94</v>
      </c>
      <c r="F23" s="32"/>
    </row>
    <row r="24" hidden="1" spans="1:6">
      <c r="A24" s="33"/>
      <c r="B24" s="34"/>
      <c r="C24" s="35"/>
      <c r="D24" s="36"/>
      <c r="E24" s="23"/>
      <c r="F24" s="37"/>
    </row>
    <row r="25" hidden="1" spans="1:6">
      <c r="A25" s="33"/>
      <c r="B25" s="34"/>
      <c r="C25" s="36"/>
      <c r="D25" s="36"/>
      <c r="E25" s="23"/>
      <c r="F25" s="37"/>
    </row>
    <row r="26" hidden="1" spans="1:6">
      <c r="A26" s="33"/>
      <c r="B26" s="34"/>
      <c r="C26" s="36"/>
      <c r="D26" s="38"/>
      <c r="E26" s="23"/>
      <c r="F26" s="37"/>
    </row>
    <row r="27" ht="88.5" hidden="1" customHeight="1" spans="1:6">
      <c r="A27" s="33"/>
      <c r="B27" s="34"/>
      <c r="C27" s="36"/>
      <c r="D27" s="36"/>
      <c r="E27" s="23"/>
      <c r="F27" s="37"/>
    </row>
    <row r="28" hidden="1" spans="1:6">
      <c r="A28" s="33"/>
      <c r="B28" s="34"/>
      <c r="C28" s="36"/>
      <c r="D28" s="38"/>
      <c r="E28" s="23"/>
      <c r="F28" s="37"/>
    </row>
    <row r="31" spans="1:6">
      <c r="A31" s="39"/>
      <c r="B31" s="40"/>
      <c r="C31"/>
      <c r="D31"/>
      <c r="E31" s="41"/>
      <c r="F31"/>
    </row>
  </sheetData>
  <mergeCells count="8">
    <mergeCell ref="A8:F8"/>
    <mergeCell ref="A9:F9"/>
    <mergeCell ref="C10:D10"/>
    <mergeCell ref="C11:D11"/>
    <mergeCell ref="C12:D12"/>
    <mergeCell ref="A13:F13"/>
    <mergeCell ref="A14:F14"/>
    <mergeCell ref="A23:D23"/>
  </mergeCells>
  <pageMargins left="0.708661417322835" right="0.708661417322835" top="0.748031496062992" bottom="0.748031496062992" header="0.31496062992126" footer="0.3149606299212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VIATICOS NAC</vt:lpstr>
      <vt:lpstr>COMPRAS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heidy.godinez</cp:lastModifiedBy>
  <dcterms:created xsi:type="dcterms:W3CDTF">2014-07-01T16:35:00Z</dcterms:created>
  <dcterms:modified xsi:type="dcterms:W3CDTF">2025-07-01T21:52:49Z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A65FCD3474C7412FAE9B7F2B124C795D_12</vt:lpwstr>
  </property>
  <property fmtid="{D5CDD505-2E9C-101B-9397-08002B2CF9AE}" pid="3" name="KSOProductBuildVer">
    <vt:lpwstr>2058-12.2.0.21179</vt:lpwstr>
  </property>
</Properties>
</file>