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825" firstSheet="5"/>
  </bookViews>
  <sheets>
    <sheet name="VIATICOS NAC" sheetId="12" r:id="rId1"/>
    <sheet name="COMPRAS  " sheetId="3" state="hidden" r:id="rId2"/>
  </sheets>
  <definedNames>
    <definedName name="_xlnm._FilterDatabase" localSheetId="0" hidden="1">'VIATICOS NAC'!#REF!</definedName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<sst xmlns="http://schemas.openxmlformats.org/spreadsheetml/2006/main" count="307" uniqueCount="180">
  <si>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</si>
  <si>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</si>
  <si>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</si>
  <si>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</si>
  <si>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</si>
  <si>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</si>
  <si>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</si>
  <si>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Julio de 2025</t>
  </si>
  <si>
    <t>Artículo 10, Numeral 12, Ley de Acceso a la Información Pública</t>
  </si>
  <si>
    <t xml:space="preserve"> VIAJES 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</si>
  <si>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</si>
  <si>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</si>
  <si>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</si>
  <si>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</si>
  <si>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</si>
  <si>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</si>
  <si>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</si>
  <si>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</si>
  <si>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</si>
  <si>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</si>
  <si>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Fecha aprobación SICOIN</t>
  </si>
  <si>
    <t>Valor Pasaje y Combustible</t>
  </si>
  <si>
    <t>Objetivo, Justificación y Logros Alcanzados</t>
  </si>
  <si>
    <t>No. de Formulario de Liquidación</t>
  </si>
  <si>
    <t>SEPREM</t>
  </si>
  <si>
    <t>DEL 13/05/2025 AL 15/05/2025</t>
  </si>
  <si>
    <t>Victor Mateo Gómez Martínez</t>
  </si>
  <si>
    <t>Asistente Técnico Administrativo</t>
  </si>
  <si>
    <t>Directora de la Unidad de Comunicación Social</t>
  </si>
  <si>
    <t>Puerto Barrios, Izabal</t>
  </si>
  <si>
    <t>FR05 No. Fondo Constitución 59224360; No. Entrada 61854196; CUR De Regularización No. 710</t>
  </si>
  <si>
    <t>29/07/2025</t>
  </si>
  <si>
    <t>Cobertura periodística en reunión del codede departamental y reunión con organizaciones de mujeres del departamento de Izabal, en el municipio y departamento de Puertos Barrios, Izabal.</t>
  </si>
  <si>
    <t>VL-6127</t>
  </si>
  <si>
    <t>DEL 22/05/2025 AL 23/05/2025</t>
  </si>
  <si>
    <t>Zuly Judith Pérez Pérez</t>
  </si>
  <si>
    <t>Profesional I</t>
  </si>
  <si>
    <t xml:space="preserve"> Directora de Gestión de Políticas Públicas para la Equidad entre Hombres y Mujeres</t>
  </si>
  <si>
    <t>Chiquimula, Chiquimula</t>
  </si>
  <si>
    <t>Apoyo técnico en Reunión de la Comisión Regional de la Mujer ante el COREDUR Región III</t>
  </si>
  <si>
    <t>VL-6147</t>
  </si>
  <si>
    <t>DEL 26/05/2025 AL 28/05/2025</t>
  </si>
  <si>
    <t>Marvin Ernesto Quiroa Molina</t>
  </si>
  <si>
    <t>Trabajador Operativo IV</t>
  </si>
  <si>
    <t>Director Técnico III</t>
  </si>
  <si>
    <t>Escuintla, Escuintla; Quetzaltenango, Quetzaltenango.</t>
  </si>
  <si>
    <t>Traslado de personal de la Dirección de Gestión de Políticas Públicas para la Equidad entre Hombres y Mujeres de la Secretaría Presidencial de la Mujer para reunión técnica departamental</t>
  </si>
  <si>
    <t>VL-6136</t>
  </si>
  <si>
    <t>DEL 28/05/2025 AL 30/05/2025</t>
  </si>
  <si>
    <t>Delfina Morataya Martínez</t>
  </si>
  <si>
    <t>Subsecretaria Presidencial de la Mujer</t>
  </si>
  <si>
    <t>Cobán, Alta Verapaz.</t>
  </si>
  <si>
    <t xml:space="preserve">Acompañamiento en Reunión entre organizaciones de mujeres y  SEPREM en el departamento de Alta Verapaz </t>
  </si>
  <si>
    <t>VL-6142</t>
  </si>
  <si>
    <t>Cobertura periodística en reunión con organizaciones de mujeres y del Consejo Departamental de Desarrollo -CODEDE-</t>
  </si>
  <si>
    <t>VL-6182</t>
  </si>
  <si>
    <t>DEL 13/06/2025 AL 13/06/2025</t>
  </si>
  <si>
    <t>Oscar Ricardo López Pérez</t>
  </si>
  <si>
    <t>Asistente Profesional IV</t>
  </si>
  <si>
    <t>Directora Financiera</t>
  </si>
  <si>
    <t>Escuintla, Escuintla</t>
  </si>
  <si>
    <t>Realizar Inventario físico y actualización de Tarjetas de Responsabilidad de Activos Fijos de la Delegación Departamental de Escuintla.</t>
  </si>
  <si>
    <t>VL-6149</t>
  </si>
  <si>
    <t>VAN</t>
  </si>
  <si>
    <t>VIENEN</t>
  </si>
  <si>
    <t>DEL 08/07/2025 AL 10/07/2025</t>
  </si>
  <si>
    <t>Santa Cruz del Quiché, Quiché.</t>
  </si>
  <si>
    <t>Traslado de personal de la Dirección de Gestión de Políticas Públicas para la Equidad entre Hombres y Mujeres para reunión técnica departamental (SEPREM)</t>
  </si>
  <si>
    <t>VL-6162</t>
  </si>
  <si>
    <t>DEL 15/06/2025 AL 16/06/2025</t>
  </si>
  <si>
    <t>Panajachel, Sololá</t>
  </si>
  <si>
    <t>Participación en Taller  desarrolloIntegral de las mujeres guatemaltecas, el fomento de una cultura democrática, la gestiónde instrumentos de política pública  vinculados con la equidad entre hombres y mujeres y el respeto a los derechos.</t>
  </si>
  <si>
    <t>VL-6153</t>
  </si>
  <si>
    <t>Karla Sofía Vicente Solares</t>
  </si>
  <si>
    <t>Secretaria Presidencial de la Mujer</t>
  </si>
  <si>
    <t>Cobertura periodística en reunión de la Comisión Regional de la Mujer y organizaciones de mujeres.</t>
  </si>
  <si>
    <t>VL-6137</t>
  </si>
  <si>
    <t>DEL 12/05/2025 AL 12/05/2025</t>
  </si>
  <si>
    <t>Mayra Cristina López Molina</t>
  </si>
  <si>
    <t>Asesor Profesional Especializado IV</t>
  </si>
  <si>
    <t>Jutiapa, Jutiapa</t>
  </si>
  <si>
    <t>Coordinación para Reunión de Comisión de la Mujer en el departamento de Jutiapa.</t>
  </si>
  <si>
    <t>VL-6124</t>
  </si>
  <si>
    <t>Escuintla, Escuintla, Quetzaltenango, Quetzaltenango.</t>
  </si>
  <si>
    <t>Apoyo en Talleres de fortalecimiento sobre abordaje de la violencia contra las mujeres, PLANOVI y Ruta de Derivación a realizarse en los departamentos de Escuintla y Quetzaltenango.</t>
  </si>
  <si>
    <t>VL-6135</t>
  </si>
  <si>
    <t>DEL 29/07/2025 AL 29/07/2025</t>
  </si>
  <si>
    <t>Byron Ariel de Leon Morales</t>
  </si>
  <si>
    <t>Asistente de Inventarios</t>
  </si>
  <si>
    <t>Guastatoya, El Progreso.</t>
  </si>
  <si>
    <t>FR05 No. Fondo Constitución 59224360; No. Entrada 61982373; CUR De Regularización No. 723</t>
  </si>
  <si>
    <t>31/07/2025</t>
  </si>
  <si>
    <t>Realizar Inventario físico y actualización de Tarjetas de Responsabilidad de Activos Fijos de la Delegación Departamental de El Progreso.</t>
  </si>
  <si>
    <t>VL-6188</t>
  </si>
  <si>
    <t>DEL 27/06/2025 AL 27/06/2025</t>
  </si>
  <si>
    <t>Apoyo en Reunión de la Comisión de la Mujer.</t>
  </si>
  <si>
    <t>VL-6156</t>
  </si>
  <si>
    <t>Leonel Enrique Mancilla Sequen</t>
  </si>
  <si>
    <t>Traslado de personal de la Dirección de Gestión de Políticas Públicas para la Equidad entre Hombres y Mujeres de la Secretaría Presidencial de la Mujer para reunión técnica departamental.</t>
  </si>
  <si>
    <t>VL-6158</t>
  </si>
  <si>
    <t>Bertha Leonor Falla Alonzo</t>
  </si>
  <si>
    <t>Acompañamiento en reunión con organizaciones de mujeres, Comisión Departamental de la Mujer y Reunión con DMMS, en el departamento  Quiché.</t>
  </si>
  <si>
    <t>VL-6189</t>
  </si>
  <si>
    <t>DEL 11/06/2025 AL 12/06/2025</t>
  </si>
  <si>
    <t>Irma Leticia Argueta Cuyuch</t>
  </si>
  <si>
    <t>San Rafael La Independencia, Santa Cruz Barillas, Huehuetenango.</t>
  </si>
  <si>
    <t>CUR No. 688</t>
  </si>
  <si>
    <t>25/07/2025</t>
  </si>
  <si>
    <t xml:space="preserve">Taller de fortalecimiento de capacidades desde un enfoque de derechos a actores estratégicos de las municipalidades. </t>
  </si>
  <si>
    <t>VL-6146</t>
  </si>
  <si>
    <t>DEL 28/04/2025 AL 30/04/2025</t>
  </si>
  <si>
    <t>Lucrecia de Rosario Pisquiy Pac</t>
  </si>
  <si>
    <t>Guatemala, Guatemala.</t>
  </si>
  <si>
    <t>CUR No. 687</t>
  </si>
  <si>
    <t xml:space="preserve">Participar en reunión para facilitación de lineamientos técnicos al personal de la Dirección de Gestión de Políticas Públicas para la Equidad entre Hombres y Mujeres. </t>
  </si>
  <si>
    <t>VL-6155</t>
  </si>
  <si>
    <t>DEL 27/04/2025 AL 30/04/2025</t>
  </si>
  <si>
    <t>Maria Consuelo Alvarado Vásquez</t>
  </si>
  <si>
    <t>Técnico III</t>
  </si>
  <si>
    <t>CUR No. 679</t>
  </si>
  <si>
    <t>VL-6117</t>
  </si>
  <si>
    <t>Blanca Azucena Beltrand Hernández</t>
  </si>
  <si>
    <t>Servicios Profesionales</t>
  </si>
  <si>
    <t>CUR No. 683</t>
  </si>
  <si>
    <t>RG-L 255</t>
  </si>
  <si>
    <t>DEL 11/03/2025 AL 12/03/2025</t>
  </si>
  <si>
    <t>Lady Victoria Blanco de Pérez</t>
  </si>
  <si>
    <t>Livingston, Izabal</t>
  </si>
  <si>
    <t>CUR No. 690</t>
  </si>
  <si>
    <t>Reunión con organizaciones de mujeres, Garífunas para la actualización de la Agenda de mujeres Garífunas y Afrodescendientes.</t>
  </si>
  <si>
    <t>RG-L 259</t>
  </si>
  <si>
    <t>CUR No. 682</t>
  </si>
  <si>
    <t>RG-L 270</t>
  </si>
  <si>
    <t>DEL 07/03/2025 AL 07/03/2025</t>
  </si>
  <si>
    <t>Mayra Lorena Hernández Sindro</t>
  </si>
  <si>
    <t>Guazacapán, Santa Rosa.</t>
  </si>
  <si>
    <t>CUR No. 680</t>
  </si>
  <si>
    <t>Primer encuentro multicultural de mujeres emprendedoras.</t>
  </si>
  <si>
    <t>VL-6123</t>
  </si>
  <si>
    <t>DEL 27/04/2025 AL 29/04/2025</t>
  </si>
  <si>
    <t>CUR No. 689</t>
  </si>
  <si>
    <t>VL-6151</t>
  </si>
  <si>
    <t xml:space="preserve">Jimena Mariel Franco Gómez </t>
  </si>
  <si>
    <t>CUR No. 681</t>
  </si>
  <si>
    <t>RG-L 269</t>
  </si>
  <si>
    <t>TOTAL</t>
  </si>
  <si>
    <t>Elaborado:</t>
  </si>
  <si>
    <t>Aprobado:</t>
  </si>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</sst>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44">
    <font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12"/>
      <name val="Albertus Medium"/>
      <charset val="134"/>
    </font>
    <font>
      <b/>
      <sz val="7"/>
      <color indexed="8"/>
      <name val="Albertus Medium"/>
      <charset val="134"/>
    </font>
    <font>
      <b/>
      <sz val="7"/>
      <color theme="1"/>
      <name val="Albertus Medium"/>
      <charset val="134"/>
    </font>
    <font>
      <sz val="8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color indexed="8"/>
      <name val="Albertus Medium"/>
      <charset val="134"/>
    </font>
    <font>
      <b/>
      <sz val="11"/>
      <color theme="1"/>
      <name val="Calibri"/>
      <charset val="134"/>
      <scheme val="minor"/>
    </font>
    <font>
      <sz val="8"/>
      <color theme="1"/>
      <name val="Albertus Medium"/>
      <charset val="134"/>
    </font>
    <font>
      <b/>
      <sz val="8"/>
      <color theme="1"/>
      <name val="Albertus Medium"/>
      <charset val="134"/>
    </font>
    <font>
      <b/>
      <sz val="11"/>
      <color theme="1"/>
      <name val="Albertus Medium"/>
      <charset val="134"/>
    </font>
    <font>
      <sz val="8"/>
      <name val="Calibri"/>
      <charset val="134"/>
    </font>
    <font>
      <sz val="11"/>
      <name val="Calibri"/>
      <charset val="134"/>
      <scheme val="minor"/>
    </font>
    <font>
      <sz val="8"/>
      <color rgb="FF000000"/>
      <name val="Albertus Medium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3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39" applyNumberFormat="0" applyAlignment="0" applyProtection="0">
      <alignment vertical="center"/>
    </xf>
    <xf numFmtId="0" fontId="33" fillId="7" borderId="40" applyNumberFormat="0" applyAlignment="0" applyProtection="0">
      <alignment vertical="center"/>
    </xf>
    <xf numFmtId="0" fontId="34" fillId="7" borderId="39" applyNumberFormat="0" applyAlignment="0" applyProtection="0">
      <alignment vertical="center"/>
    </xf>
    <xf numFmtId="0" fontId="35" fillId="8" borderId="41" applyNumberFormat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7" fillId="0" borderId="4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1" fillId="0" borderId="1" xfId="89" applyFont="1" applyBorder="1" applyAlignment="1">
      <alignment horizontal="center" wrapText="1"/>
    </xf>
    <xf numFmtId="0" fontId="1" fillId="0" borderId="2" xfId="89" applyFont="1" applyBorder="1" applyAlignment="1">
      <alignment horizontal="center" wrapText="1"/>
    </xf>
    <xf numFmtId="0" fontId="1" fillId="0" borderId="3" xfId="89" applyFont="1" applyBorder="1" applyAlignment="1">
      <alignment horizontal="center" wrapText="1"/>
    </xf>
    <xf numFmtId="0" fontId="1" fillId="0" borderId="4" xfId="89" applyFont="1" applyBorder="1" applyAlignment="1">
      <alignment horizontal="center" wrapText="1"/>
    </xf>
    <xf numFmtId="0" fontId="1" fillId="0" borderId="0" xfId="89" applyFont="1" applyAlignment="1">
      <alignment horizontal="center" wrapText="1"/>
    </xf>
    <xf numFmtId="0" fontId="1" fillId="0" borderId="5" xfId="89" applyFont="1" applyBorder="1" applyAlignment="1">
      <alignment horizontal="center" wrapText="1"/>
    </xf>
    <xf numFmtId="0" fontId="1" fillId="0" borderId="0" xfId="89" applyFont="1" applyAlignment="1">
      <alignment horizontal="center" vertical="top" wrapText="1"/>
    </xf>
    <xf numFmtId="0" fontId="2" fillId="0" borderId="0" xfId="89" applyAlignment="1">
      <alignment horizontal="center" vertical="top" wrapText="1"/>
    </xf>
    <xf numFmtId="0" fontId="2" fillId="0" borderId="0" xfId="89" applyAlignment="1">
      <alignment horizontal="center" wrapText="1"/>
    </xf>
    <xf numFmtId="0" fontId="1" fillId="0" borderId="6" xfId="89" applyFont="1" applyBorder="1" applyAlignment="1">
      <alignment horizontal="center" wrapText="1"/>
    </xf>
    <xf numFmtId="0" fontId="1" fillId="0" borderId="7" xfId="89" applyFont="1" applyBorder="1" applyAlignment="1">
      <alignment horizontal="center" wrapText="1"/>
    </xf>
    <xf numFmtId="0" fontId="1" fillId="0" borderId="8" xfId="89" applyFont="1" applyBorder="1" applyAlignment="1">
      <alignment horizontal="center" wrapText="1"/>
    </xf>
    <xf numFmtId="0" fontId="3" fillId="2" borderId="9" xfId="89" applyFont="1" applyFill="1" applyBorder="1" applyAlignment="1">
      <alignment horizontal="center" vertical="center" wrapText="1"/>
    </xf>
    <xf numFmtId="0" fontId="3" fillId="2" borderId="10" xfId="89" applyFont="1" applyFill="1" applyBorder="1" applyAlignment="1">
      <alignment horizontal="center" vertical="center" wrapText="1"/>
    </xf>
    <xf numFmtId="182" fontId="3" fillId="2" borderId="10" xfId="89" applyNumberFormat="1" applyFont="1" applyFill="1" applyBorder="1" applyAlignment="1">
      <alignment horizontal="center" vertical="center" wrapText="1"/>
    </xf>
    <xf numFmtId="0" fontId="3" fillId="2" borderId="11" xfId="89" applyFont="1" applyFill="1" applyBorder="1" applyAlignment="1">
      <alignment horizontal="center" vertical="center" wrapText="1"/>
    </xf>
    <xf numFmtId="49" fontId="4" fillId="0" borderId="12" xfId="78" applyNumberFormat="1" applyFont="1" applyBorder="1" applyAlignment="1">
      <alignment horizontal="center" vertical="center"/>
    </xf>
    <xf numFmtId="15" fontId="4" fillId="0" borderId="13" xfId="78" applyNumberFormat="1" applyFont="1" applyBorder="1" applyAlignment="1">
      <alignment horizontal="center" vertical="center"/>
    </xf>
    <xf numFmtId="0" fontId="4" fillId="0" borderId="13" xfId="80" applyFont="1" applyBorder="1" applyAlignment="1">
      <alignment horizontal="left" vertical="center" wrapText="1"/>
    </xf>
    <xf numFmtId="0" fontId="5" fillId="0" borderId="14" xfId="80" applyFont="1" applyBorder="1" applyAlignment="1">
      <alignment horizontal="justify" vertical="justify" wrapText="1"/>
    </xf>
    <xf numFmtId="182" fontId="4" fillId="0" borderId="14" xfId="78" applyNumberFormat="1" applyFont="1" applyBorder="1" applyAlignment="1">
      <alignment horizontal="center" vertical="center"/>
    </xf>
    <xf numFmtId="0" fontId="4" fillId="0" borderId="15" xfId="80" applyFont="1" applyBorder="1" applyAlignment="1">
      <alignment horizontal="center" vertical="center"/>
    </xf>
    <xf numFmtId="49" fontId="4" fillId="3" borderId="16" xfId="80" applyNumberFormat="1" applyFont="1" applyFill="1" applyBorder="1" applyAlignment="1">
      <alignment horizontal="center" vertical="center"/>
    </xf>
    <xf numFmtId="15" fontId="4" fillId="0" borderId="14" xfId="80" applyNumberFormat="1" applyFont="1" applyBorder="1" applyAlignment="1">
      <alignment horizontal="center" vertical="center"/>
    </xf>
    <xf numFmtId="49" fontId="4" fillId="0" borderId="16" xfId="80" applyNumberFormat="1" applyFont="1" applyBorder="1" applyAlignment="1">
      <alignment horizontal="center" vertical="center"/>
    </xf>
    <xf numFmtId="49" fontId="4" fillId="0" borderId="12" xfId="80" applyNumberFormat="1" applyFont="1" applyBorder="1" applyAlignment="1">
      <alignment horizontal="center" vertical="center"/>
    </xf>
    <xf numFmtId="15" fontId="4" fillId="0" borderId="13" xfId="80" applyNumberFormat="1" applyFont="1" applyBorder="1" applyAlignment="1">
      <alignment horizontal="center" vertical="center"/>
    </xf>
    <xf numFmtId="0" fontId="5" fillId="0" borderId="13" xfId="80" applyFont="1" applyBorder="1" applyAlignment="1">
      <alignment horizontal="justify" vertical="justify" wrapText="1"/>
    </xf>
    <xf numFmtId="0" fontId="6" fillId="4" borderId="14" xfId="89" applyFont="1" applyFill="1" applyBorder="1" applyAlignment="1">
      <alignment horizontal="center" vertical="center"/>
    </xf>
    <xf numFmtId="182" fontId="6" fillId="4" borderId="14" xfId="89" applyNumberFormat="1" applyFont="1" applyFill="1" applyBorder="1" applyAlignment="1">
      <alignment vertical="center"/>
    </xf>
    <xf numFmtId="49" fontId="4" fillId="0" borderId="16" xfId="78" applyNumberFormat="1" applyFont="1" applyBorder="1" applyAlignment="1">
      <alignment horizontal="center" vertical="center"/>
    </xf>
    <xf numFmtId="15" fontId="4" fillId="0" borderId="14" xfId="78" applyNumberFormat="1" applyFont="1" applyBorder="1" applyAlignment="1">
      <alignment horizontal="center" vertical="center"/>
    </xf>
    <xf numFmtId="0" fontId="4" fillId="0" borderId="13" xfId="78" applyFont="1" applyBorder="1" applyAlignment="1">
      <alignment horizontal="left" vertical="center" wrapText="1"/>
    </xf>
    <xf numFmtId="0" fontId="4" fillId="0" borderId="14" xfId="78" applyFont="1" applyBorder="1" applyAlignment="1">
      <alignment horizontal="left" vertical="center" wrapText="1"/>
    </xf>
    <xf numFmtId="0" fontId="4" fillId="0" borderId="15" xfId="80" applyFont="1" applyBorder="1" applyAlignment="1">
      <alignment horizontal="center" vertical="center" wrapText="1"/>
    </xf>
    <xf numFmtId="0" fontId="5" fillId="0" borderId="14" xfId="78" applyFont="1" applyBorder="1" applyAlignment="1">
      <alignment horizontal="left" vertical="center" wrapText="1"/>
    </xf>
    <xf numFmtId="0" fontId="6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6" fillId="0" borderId="0" xfId="89" applyNumberFormat="1" applyFont="1" applyAlignment="1">
      <alignment horizontal="center" vertical="center"/>
    </xf>
    <xf numFmtId="0" fontId="7" fillId="0" borderId="0" xfId="0" applyFont="1"/>
    <xf numFmtId="0" fontId="7" fillId="0" borderId="0" xfId="78" applyFont="1" applyAlignment="1">
      <alignment horizontal="center" vertical="center"/>
    </xf>
    <xf numFmtId="0" fontId="7" fillId="0" borderId="0" xfId="78" applyFont="1"/>
    <xf numFmtId="4" fontId="7" fillId="0" borderId="0" xfId="78" applyNumberFormat="1" applyFont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0" xfId="89" applyFont="1" applyAlignment="1">
      <alignment horizontal="center" wrapText="1"/>
    </xf>
    <xf numFmtId="0" fontId="12" fillId="0" borderId="21" xfId="89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2" xfId="89" applyFont="1" applyBorder="1" applyAlignment="1">
      <alignment horizontal="center" vertical="center" wrapText="1"/>
    </xf>
    <xf numFmtId="182" fontId="12" fillId="0" borderId="22" xfId="89" applyNumberFormat="1" applyFont="1" applyBorder="1" applyAlignment="1">
      <alignment horizontal="center" vertical="center" wrapText="1"/>
    </xf>
    <xf numFmtId="0" fontId="13" fillId="0" borderId="22" xfId="78" applyFont="1" applyBorder="1" applyAlignment="1">
      <alignment horizontal="center" vertical="center" wrapText="1"/>
    </xf>
    <xf numFmtId="0" fontId="14" fillId="0" borderId="16" xfId="89" applyFont="1" applyFill="1" applyBorder="1" applyAlignment="1">
      <alignment horizontal="center" vertical="center" wrapText="1"/>
    </xf>
    <xf numFmtId="58" fontId="14" fillId="0" borderId="14" xfId="0" applyNumberFormat="1" applyFont="1" applyFill="1" applyBorder="1" applyAlignment="1">
      <alignment horizontal="center" vertical="center" wrapText="1"/>
    </xf>
    <xf numFmtId="0" fontId="14" fillId="0" borderId="14" xfId="78" applyFont="1" applyFill="1" applyBorder="1" applyAlignment="1">
      <alignment horizontal="center" vertical="center" wrapText="1"/>
    </xf>
    <xf numFmtId="0" fontId="14" fillId="0" borderId="12" xfId="89" applyFont="1" applyFill="1" applyBorder="1" applyAlignment="1">
      <alignment horizontal="center" vertical="center" wrapText="1"/>
    </xf>
    <xf numFmtId="58" fontId="14" fillId="0" borderId="13" xfId="0" applyNumberFormat="1" applyFont="1" applyFill="1" applyBorder="1" applyAlignment="1">
      <alignment horizontal="center" vertical="center" wrapText="1"/>
    </xf>
    <xf numFmtId="0" fontId="14" fillId="0" borderId="13" xfId="78" applyFont="1" applyFill="1" applyBorder="1" applyAlignment="1">
      <alignment horizontal="center" vertical="center" wrapText="1"/>
    </xf>
    <xf numFmtId="0" fontId="15" fillId="0" borderId="23" xfId="78" applyFont="1" applyFill="1" applyBorder="1" applyAlignment="1">
      <alignment horizontal="center"/>
    </xf>
    <xf numFmtId="0" fontId="15" fillId="0" borderId="24" xfId="78" applyFont="1" applyFill="1" applyBorder="1" applyAlignment="1">
      <alignment horizontal="center"/>
    </xf>
    <xf numFmtId="0" fontId="14" fillId="0" borderId="17" xfId="89" applyFont="1" applyFill="1" applyBorder="1" applyAlignment="1">
      <alignment horizontal="center" vertical="center" wrapText="1"/>
    </xf>
    <xf numFmtId="58" fontId="14" fillId="0" borderId="18" xfId="0" applyNumberFormat="1" applyFont="1" applyFill="1" applyBorder="1" applyAlignment="1">
      <alignment horizontal="center" vertical="center" wrapText="1"/>
    </xf>
    <xf numFmtId="0" fontId="14" fillId="0" borderId="18" xfId="78" applyFont="1" applyFill="1" applyBorder="1" applyAlignment="1">
      <alignment horizontal="center" vertical="center" wrapText="1"/>
    </xf>
    <xf numFmtId="0" fontId="14" fillId="0" borderId="25" xfId="89" applyFont="1" applyFill="1" applyBorder="1" applyAlignment="1">
      <alignment horizontal="center" vertical="center" wrapText="1"/>
    </xf>
    <xf numFmtId="58" fontId="14" fillId="0" borderId="26" xfId="0" applyNumberFormat="1" applyFont="1" applyFill="1" applyBorder="1" applyAlignment="1">
      <alignment horizontal="center" vertical="center" wrapText="1"/>
    </xf>
    <xf numFmtId="0" fontId="14" fillId="0" borderId="26" xfId="78" applyFont="1" applyFill="1" applyBorder="1" applyAlignment="1">
      <alignment horizontal="center" vertical="center" wrapText="1"/>
    </xf>
    <xf numFmtId="0" fontId="16" fillId="0" borderId="21" xfId="89" applyFont="1" applyFill="1" applyBorder="1" applyAlignment="1">
      <alignment horizontal="center" vertical="center" wrapText="1"/>
    </xf>
    <xf numFmtId="0" fontId="16" fillId="0" borderId="22" xfId="89" applyFont="1" applyFill="1" applyBorder="1" applyAlignment="1">
      <alignment horizontal="center" vertical="center" wrapText="1"/>
    </xf>
    <xf numFmtId="0" fontId="17" fillId="0" borderId="0" xfId="78" applyFont="1" applyAlignment="1">
      <alignment horizontal="center"/>
    </xf>
    <xf numFmtId="0" fontId="18" fillId="0" borderId="0" xfId="0" applyFont="1"/>
    <xf numFmtId="0" fontId="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0" fillId="0" borderId="31" xfId="0" applyFont="1" applyBorder="1" applyAlignment="1">
      <alignment horizontal="center"/>
    </xf>
    <xf numFmtId="4" fontId="13" fillId="0" borderId="22" xfId="78" applyNumberFormat="1" applyFont="1" applyBorder="1" applyAlignment="1">
      <alignment horizontal="center" vertical="center" wrapText="1"/>
    </xf>
    <xf numFmtId="0" fontId="13" fillId="0" borderId="31" xfId="78" applyFont="1" applyBorder="1" applyAlignment="1">
      <alignment horizontal="center" vertical="center" wrapText="1"/>
    </xf>
    <xf numFmtId="183" fontId="14" fillId="0" borderId="14" xfId="2" applyNumberFormat="1" applyFont="1" applyFill="1" applyBorder="1" applyAlignment="1">
      <alignment horizontal="center" vertical="center" wrapText="1"/>
    </xf>
    <xf numFmtId="58" fontId="21" fillId="0" borderId="14" xfId="8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justify" vertical="center" wrapText="1"/>
    </xf>
    <xf numFmtId="0" fontId="14" fillId="0" borderId="15" xfId="78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justify" vertical="center" wrapText="1"/>
    </xf>
    <xf numFmtId="183" fontId="14" fillId="0" borderId="13" xfId="2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justify" vertical="center" wrapText="1"/>
    </xf>
    <xf numFmtId="0" fontId="14" fillId="0" borderId="30" xfId="78" applyFont="1" applyFill="1" applyBorder="1" applyAlignment="1">
      <alignment horizontal="center" vertical="center" wrapText="1"/>
    </xf>
    <xf numFmtId="0" fontId="15" fillId="0" borderId="33" xfId="78" applyFont="1" applyFill="1" applyBorder="1" applyAlignment="1">
      <alignment horizontal="center"/>
    </xf>
    <xf numFmtId="183" fontId="15" fillId="0" borderId="34" xfId="78" applyNumberFormat="1" applyFont="1" applyFill="1" applyBorder="1" applyAlignment="1"/>
    <xf numFmtId="0" fontId="22" fillId="0" borderId="23" xfId="78" applyFont="1" applyFill="1" applyBorder="1" applyAlignment="1">
      <alignment horizontal="center"/>
    </xf>
    <xf numFmtId="0" fontId="22" fillId="0" borderId="24" xfId="78" applyFont="1" applyFill="1" applyBorder="1" applyAlignment="1">
      <alignment horizontal="center"/>
    </xf>
    <xf numFmtId="0" fontId="22" fillId="0" borderId="33" xfId="78" applyFont="1" applyFill="1" applyBorder="1" applyAlignment="1">
      <alignment horizontal="center"/>
    </xf>
    <xf numFmtId="183" fontId="14" fillId="0" borderId="18" xfId="2" applyNumberFormat="1" applyFont="1" applyFill="1" applyBorder="1" applyAlignment="1">
      <alignment horizontal="center" vertical="center" wrapText="1"/>
    </xf>
    <xf numFmtId="58" fontId="21" fillId="0" borderId="18" xfId="8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justify" vertical="center" wrapText="1"/>
    </xf>
    <xf numFmtId="0" fontId="14" fillId="0" borderId="11" xfId="78" applyFont="1" applyFill="1" applyBorder="1" applyAlignment="1">
      <alignment horizontal="center" vertical="center" wrapText="1"/>
    </xf>
    <xf numFmtId="183" fontId="14" fillId="0" borderId="26" xfId="2" applyNumberFormat="1" applyFont="1" applyFill="1" applyBorder="1" applyAlignment="1">
      <alignment horizontal="center" vertical="center" wrapText="1"/>
    </xf>
    <xf numFmtId="58" fontId="21" fillId="0" borderId="26" xfId="80" applyNumberFormat="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justify" vertical="center" wrapText="1"/>
    </xf>
    <xf numFmtId="0" fontId="14" fillId="0" borderId="35" xfId="78" applyFont="1" applyFill="1" applyBorder="1" applyAlignment="1">
      <alignment horizontal="center" vertical="center" wrapText="1"/>
    </xf>
    <xf numFmtId="183" fontId="15" fillId="0" borderId="22" xfId="78" applyNumberFormat="1" applyFont="1" applyFill="1" applyBorder="1"/>
    <xf numFmtId="0" fontId="22" fillId="0" borderId="22" xfId="78" applyFont="1" applyFill="1" applyBorder="1" applyAlignment="1">
      <alignment horizontal="center"/>
    </xf>
    <xf numFmtId="0" fontId="22" fillId="0" borderId="31" xfId="78" applyFont="1" applyFill="1" applyBorder="1" applyAlignment="1">
      <alignment horizontal="center"/>
    </xf>
    <xf numFmtId="183" fontId="17" fillId="0" borderId="0" xfId="78" applyNumberFormat="1" applyFont="1"/>
    <xf numFmtId="0" fontId="9" fillId="0" borderId="0" xfId="0" applyFont="1" applyAlignment="1">
      <alignment horizontal="left"/>
    </xf>
    <xf numFmtId="0" fontId="23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657350" cy="65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3:O49"/>
  <sheetViews>
    <sheetView tabSelected="1" topLeftCell="A41" workbookViewId="0">
      <selection activeCell="G49" sqref="G49"/>
    </sheetView>
  </sheetViews>
  <sheetFormatPr defaultColWidth="11.4285714285714" defaultRowHeight="14.25"/>
  <cols>
    <col min="1" max="1" width="0.428571428571429" style="44" customWidth="1"/>
    <col min="2" max="2" width="7.28571428571429" style="44" customWidth="1"/>
    <col min="3" max="3" width="10" style="44" customWidth="1"/>
    <col min="4" max="4" width="19.4285714285714" style="44" customWidth="1"/>
    <col min="5" max="5" width="9" style="44" customWidth="1"/>
    <col min="6" max="6" width="17.1428571428571" style="44" customWidth="1"/>
    <col min="7" max="7" width="13.4285714285714" style="44" customWidth="1"/>
    <col min="8" max="8" width="15.4285714285714" style="44" customWidth="1"/>
    <col min="9" max="9" width="9.71428571428571" style="44" customWidth="1"/>
    <col min="10" max="10" width="15.1428571428571" style="45" customWidth="1"/>
    <col min="11" max="11" width="14" style="44" customWidth="1"/>
    <col min="12" max="12" width="11.4285714285714" style="44" customWidth="1"/>
    <col min="13" max="13" width="8.14285714285714" style="45" customWidth="1"/>
    <col min="14" max="14" width="24.5714285714286" style="44" customWidth="1"/>
    <col min="15" max="15" width="9.42857142857143" style="44" customWidth="1"/>
    <col min="16" max="16384" width="11.4285714285714" style="44"/>
  </cols>
  <sheetData>
    <row r="3" spans="11:11">
      <c r="K3" s="42"/>
    </row>
    <row r="4" ht="10.5" customHeight="1"/>
    <row r="5" s="42" customFormat="1" ht="18" spans="2:15">
      <c r="B5" s="46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87"/>
    </row>
    <row r="6" s="42" customFormat="1" ht="18" spans="2:15">
      <c r="B6" s="48" t="s">
        <v>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88"/>
    </row>
    <row r="7" s="42" customFormat="1" ht="15.75" spans="2:15">
      <c r="B7" s="50" t="s">
        <v>2</v>
      </c>
      <c r="C7" s="51"/>
      <c r="D7" s="51"/>
      <c r="E7" s="51"/>
      <c r="F7" s="51"/>
      <c r="G7" s="51"/>
      <c r="H7" s="51"/>
      <c r="I7" s="51"/>
      <c r="J7" s="89"/>
      <c r="K7" s="90" t="s">
        <v>3</v>
      </c>
      <c r="L7" s="91"/>
      <c r="M7" s="91"/>
      <c r="N7" s="91"/>
      <c r="O7" s="92"/>
    </row>
    <row r="8" s="42" customFormat="1" ht="15.75" spans="2:15">
      <c r="B8" s="52" t="s">
        <v>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93"/>
    </row>
    <row r="9" s="42" customFormat="1" ht="15.75" spans="2:15">
      <c r="B9" s="54" t="s"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4"/>
    </row>
    <row r="10" s="42" customFormat="1" ht="15.75" spans="2:15">
      <c r="B10" s="52" t="s">
        <v>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93"/>
    </row>
    <row r="11" s="42" customFormat="1" ht="15.75" spans="2:15">
      <c r="B11" s="52" t="s">
        <v>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93"/>
    </row>
    <row r="12" s="42" customFormat="1" ht="16.5" spans="2:15">
      <c r="B12" s="56" t="s">
        <v>8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95"/>
    </row>
    <row r="13" s="42" customFormat="1" ht="21" spans="2:15">
      <c r="B13" s="58" t="s">
        <v>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96"/>
    </row>
    <row r="14" ht="8.25" customHeight="1" spans="2:7">
      <c r="B14" s="60"/>
      <c r="C14" s="60"/>
      <c r="D14" s="60"/>
      <c r="E14" s="60"/>
      <c r="F14" s="60"/>
      <c r="G14" s="60"/>
    </row>
    <row r="15" s="43" customFormat="1" ht="36.75" spans="2:15">
      <c r="B15" s="61" t="s">
        <v>10</v>
      </c>
      <c r="C15" s="62" t="s">
        <v>11</v>
      </c>
      <c r="D15" s="63" t="s">
        <v>12</v>
      </c>
      <c r="E15" s="63" t="s">
        <v>13</v>
      </c>
      <c r="F15" s="63" t="s">
        <v>14</v>
      </c>
      <c r="G15" s="64" t="s">
        <v>15</v>
      </c>
      <c r="H15" s="65" t="s">
        <v>16</v>
      </c>
      <c r="I15" s="65" t="s">
        <v>17</v>
      </c>
      <c r="J15" s="97" t="s">
        <v>18</v>
      </c>
      <c r="K15" s="65" t="s">
        <v>19</v>
      </c>
      <c r="L15" s="65" t="s">
        <v>20</v>
      </c>
      <c r="M15" s="97" t="s">
        <v>21</v>
      </c>
      <c r="N15" s="65" t="s">
        <v>22</v>
      </c>
      <c r="O15" s="98" t="s">
        <v>23</v>
      </c>
    </row>
    <row r="16" s="43" customFormat="1" ht="106" customHeight="1" spans="2:15">
      <c r="B16" s="66" t="s">
        <v>24</v>
      </c>
      <c r="C16" s="67" t="s">
        <v>25</v>
      </c>
      <c r="D16" s="68" t="s">
        <v>26</v>
      </c>
      <c r="E16" s="68">
        <v>66354099</v>
      </c>
      <c r="F16" s="68" t="s">
        <v>27</v>
      </c>
      <c r="G16" s="68" t="s">
        <v>28</v>
      </c>
      <c r="H16" s="68" t="s">
        <v>29</v>
      </c>
      <c r="I16" s="68">
        <v>2.5</v>
      </c>
      <c r="J16" s="99">
        <v>910</v>
      </c>
      <c r="K16" s="68" t="s">
        <v>30</v>
      </c>
      <c r="L16" s="100" t="s">
        <v>31</v>
      </c>
      <c r="M16" s="99">
        <v>0</v>
      </c>
      <c r="N16" s="101" t="s">
        <v>32</v>
      </c>
      <c r="O16" s="102" t="s">
        <v>33</v>
      </c>
    </row>
    <row r="17" s="43" customFormat="1" ht="95" customHeight="1" spans="2:15">
      <c r="B17" s="66" t="s">
        <v>24</v>
      </c>
      <c r="C17" s="67" t="s">
        <v>34</v>
      </c>
      <c r="D17" s="68" t="s">
        <v>35</v>
      </c>
      <c r="E17" s="68">
        <v>33884986</v>
      </c>
      <c r="F17" s="68" t="s">
        <v>36</v>
      </c>
      <c r="G17" s="68" t="s">
        <v>37</v>
      </c>
      <c r="H17" s="68" t="s">
        <v>38</v>
      </c>
      <c r="I17" s="68">
        <v>1.5</v>
      </c>
      <c r="J17" s="99">
        <v>630</v>
      </c>
      <c r="K17" s="68" t="s">
        <v>30</v>
      </c>
      <c r="L17" s="100" t="s">
        <v>31</v>
      </c>
      <c r="M17" s="99">
        <v>0</v>
      </c>
      <c r="N17" s="101" t="s">
        <v>39</v>
      </c>
      <c r="O17" s="102" t="s">
        <v>40</v>
      </c>
    </row>
    <row r="18" s="43" customFormat="1" ht="90" customHeight="1" spans="2:15">
      <c r="B18" s="66" t="s">
        <v>24</v>
      </c>
      <c r="C18" s="67" t="s">
        <v>41</v>
      </c>
      <c r="D18" s="68" t="s">
        <v>42</v>
      </c>
      <c r="E18" s="68">
        <v>24105244</v>
      </c>
      <c r="F18" s="68" t="s">
        <v>43</v>
      </c>
      <c r="G18" s="68" t="s">
        <v>44</v>
      </c>
      <c r="H18" s="68" t="s">
        <v>45</v>
      </c>
      <c r="I18" s="68">
        <v>2.5</v>
      </c>
      <c r="J18" s="99">
        <v>1050</v>
      </c>
      <c r="K18" s="68" t="s">
        <v>30</v>
      </c>
      <c r="L18" s="100" t="s">
        <v>31</v>
      </c>
      <c r="M18" s="99">
        <v>0</v>
      </c>
      <c r="N18" s="101" t="s">
        <v>46</v>
      </c>
      <c r="O18" s="102" t="s">
        <v>47</v>
      </c>
    </row>
    <row r="19" s="43" customFormat="1" ht="98" customHeight="1" spans="2:15">
      <c r="B19" s="66" t="s">
        <v>24</v>
      </c>
      <c r="C19" s="67" t="s">
        <v>48</v>
      </c>
      <c r="D19" s="68" t="s">
        <v>49</v>
      </c>
      <c r="E19" s="68">
        <v>55620728</v>
      </c>
      <c r="F19" s="68" t="s">
        <v>44</v>
      </c>
      <c r="G19" s="68" t="s">
        <v>50</v>
      </c>
      <c r="H19" s="68" t="s">
        <v>51</v>
      </c>
      <c r="I19" s="68">
        <v>2.5</v>
      </c>
      <c r="J19" s="99">
        <v>945</v>
      </c>
      <c r="K19" s="68" t="s">
        <v>30</v>
      </c>
      <c r="L19" s="100" t="s">
        <v>31</v>
      </c>
      <c r="M19" s="99">
        <v>0</v>
      </c>
      <c r="N19" s="101" t="s">
        <v>52</v>
      </c>
      <c r="O19" s="102" t="s">
        <v>53</v>
      </c>
    </row>
    <row r="20" s="43" customFormat="1" ht="96" customHeight="1" spans="2:15">
      <c r="B20" s="66" t="s">
        <v>24</v>
      </c>
      <c r="C20" s="67" t="s">
        <v>48</v>
      </c>
      <c r="D20" s="68" t="s">
        <v>26</v>
      </c>
      <c r="E20" s="68">
        <v>66354099</v>
      </c>
      <c r="F20" s="68" t="s">
        <v>27</v>
      </c>
      <c r="G20" s="68" t="s">
        <v>28</v>
      </c>
      <c r="H20" s="68" t="s">
        <v>51</v>
      </c>
      <c r="I20" s="68">
        <v>2.5</v>
      </c>
      <c r="J20" s="99">
        <v>930</v>
      </c>
      <c r="K20" s="68" t="s">
        <v>30</v>
      </c>
      <c r="L20" s="100" t="s">
        <v>31</v>
      </c>
      <c r="M20" s="99">
        <v>0</v>
      </c>
      <c r="N20" s="103" t="s">
        <v>54</v>
      </c>
      <c r="O20" s="102" t="s">
        <v>55</v>
      </c>
    </row>
    <row r="21" s="43" customFormat="1" ht="90" customHeight="1" spans="2:15">
      <c r="B21" s="69" t="s">
        <v>24</v>
      </c>
      <c r="C21" s="70" t="s">
        <v>56</v>
      </c>
      <c r="D21" s="71" t="s">
        <v>57</v>
      </c>
      <c r="E21" s="71">
        <v>83359931</v>
      </c>
      <c r="F21" s="71" t="s">
        <v>58</v>
      </c>
      <c r="G21" s="68" t="s">
        <v>59</v>
      </c>
      <c r="H21" s="71" t="s">
        <v>60</v>
      </c>
      <c r="I21" s="71">
        <v>0.5</v>
      </c>
      <c r="J21" s="104">
        <v>210</v>
      </c>
      <c r="K21" s="68" t="s">
        <v>30</v>
      </c>
      <c r="L21" s="100" t="s">
        <v>31</v>
      </c>
      <c r="M21" s="99">
        <v>0</v>
      </c>
      <c r="N21" s="105" t="s">
        <v>61</v>
      </c>
      <c r="O21" s="106" t="s">
        <v>62</v>
      </c>
    </row>
    <row r="22" s="43" customFormat="1" ht="15.75" spans="2:15">
      <c r="B22" s="72" t="s">
        <v>63</v>
      </c>
      <c r="C22" s="73"/>
      <c r="D22" s="73"/>
      <c r="E22" s="73"/>
      <c r="F22" s="73"/>
      <c r="G22" s="73"/>
      <c r="H22" s="73"/>
      <c r="I22" s="107"/>
      <c r="J22" s="108">
        <f>SUM(J16:J21)</f>
        <v>4675</v>
      </c>
      <c r="K22" s="109"/>
      <c r="L22" s="110"/>
      <c r="M22" s="110"/>
      <c r="N22" s="110"/>
      <c r="O22" s="111"/>
    </row>
    <row r="23" s="43" customFormat="1" ht="15.75" spans="2:15">
      <c r="B23" s="72" t="s">
        <v>64</v>
      </c>
      <c r="C23" s="73"/>
      <c r="D23" s="73"/>
      <c r="E23" s="73"/>
      <c r="F23" s="73"/>
      <c r="G23" s="73"/>
      <c r="H23" s="73"/>
      <c r="I23" s="107"/>
      <c r="J23" s="108">
        <f>+J22</f>
        <v>4675</v>
      </c>
      <c r="K23" s="109"/>
      <c r="L23" s="110"/>
      <c r="M23" s="110"/>
      <c r="N23" s="110"/>
      <c r="O23" s="111"/>
    </row>
    <row r="24" s="43" customFormat="1" ht="87" customHeight="1" spans="2:15">
      <c r="B24" s="74" t="s">
        <v>24</v>
      </c>
      <c r="C24" s="75" t="s">
        <v>65</v>
      </c>
      <c r="D24" s="76" t="s">
        <v>42</v>
      </c>
      <c r="E24" s="76">
        <v>24105244</v>
      </c>
      <c r="F24" s="76" t="s">
        <v>43</v>
      </c>
      <c r="G24" s="76" t="s">
        <v>44</v>
      </c>
      <c r="H24" s="76" t="s">
        <v>66</v>
      </c>
      <c r="I24" s="76">
        <v>2.5</v>
      </c>
      <c r="J24" s="112">
        <v>1050</v>
      </c>
      <c r="K24" s="76" t="s">
        <v>30</v>
      </c>
      <c r="L24" s="113" t="s">
        <v>31</v>
      </c>
      <c r="M24" s="112">
        <v>0</v>
      </c>
      <c r="N24" s="114" t="s">
        <v>67</v>
      </c>
      <c r="O24" s="115" t="s">
        <v>68</v>
      </c>
    </row>
    <row r="25" s="43" customFormat="1" ht="108" customHeight="1" spans="2:15">
      <c r="B25" s="66" t="s">
        <v>24</v>
      </c>
      <c r="C25" s="67" t="s">
        <v>69</v>
      </c>
      <c r="D25" s="68" t="s">
        <v>49</v>
      </c>
      <c r="E25" s="68">
        <v>55620728</v>
      </c>
      <c r="F25" s="68" t="s">
        <v>44</v>
      </c>
      <c r="G25" s="68" t="s">
        <v>50</v>
      </c>
      <c r="H25" s="68" t="s">
        <v>70</v>
      </c>
      <c r="I25" s="68">
        <v>1.5</v>
      </c>
      <c r="J25" s="99">
        <v>630</v>
      </c>
      <c r="K25" s="68" t="s">
        <v>30</v>
      </c>
      <c r="L25" s="100" t="s">
        <v>31</v>
      </c>
      <c r="M25" s="99">
        <v>0</v>
      </c>
      <c r="N25" s="101" t="s">
        <v>71</v>
      </c>
      <c r="O25" s="102" t="s">
        <v>72</v>
      </c>
    </row>
    <row r="26" s="43" customFormat="1" ht="97" customHeight="1" spans="2:15">
      <c r="B26" s="66" t="s">
        <v>24</v>
      </c>
      <c r="C26" s="67" t="s">
        <v>34</v>
      </c>
      <c r="D26" s="68" t="s">
        <v>73</v>
      </c>
      <c r="E26" s="68">
        <v>73871044</v>
      </c>
      <c r="F26" s="68" t="s">
        <v>44</v>
      </c>
      <c r="G26" s="68" t="s">
        <v>74</v>
      </c>
      <c r="H26" s="68" t="s">
        <v>38</v>
      </c>
      <c r="I26" s="68">
        <v>1.5</v>
      </c>
      <c r="J26" s="99">
        <v>578.9</v>
      </c>
      <c r="K26" s="68" t="s">
        <v>30</v>
      </c>
      <c r="L26" s="100" t="s">
        <v>31</v>
      </c>
      <c r="M26" s="99">
        <v>0</v>
      </c>
      <c r="N26" s="101" t="s">
        <v>75</v>
      </c>
      <c r="O26" s="102" t="s">
        <v>76</v>
      </c>
    </row>
    <row r="27" s="43" customFormat="1" ht="85" customHeight="1" spans="2:15">
      <c r="B27" s="66" t="s">
        <v>24</v>
      </c>
      <c r="C27" s="67" t="s">
        <v>77</v>
      </c>
      <c r="D27" s="68" t="s">
        <v>78</v>
      </c>
      <c r="E27" s="68">
        <v>40124274</v>
      </c>
      <c r="F27" s="68" t="s">
        <v>79</v>
      </c>
      <c r="G27" s="68" t="s">
        <v>37</v>
      </c>
      <c r="H27" s="68" t="s">
        <v>80</v>
      </c>
      <c r="I27" s="68">
        <v>0.5</v>
      </c>
      <c r="J27" s="99">
        <v>210</v>
      </c>
      <c r="K27" s="68" t="s">
        <v>30</v>
      </c>
      <c r="L27" s="100" t="s">
        <v>31</v>
      </c>
      <c r="M27" s="99">
        <v>0</v>
      </c>
      <c r="N27" s="101" t="s">
        <v>81</v>
      </c>
      <c r="O27" s="102" t="s">
        <v>82</v>
      </c>
    </row>
    <row r="28" s="43" customFormat="1" ht="91" customHeight="1" spans="2:15">
      <c r="B28" s="66" t="s">
        <v>24</v>
      </c>
      <c r="C28" s="67" t="s">
        <v>41</v>
      </c>
      <c r="D28" s="68" t="s">
        <v>78</v>
      </c>
      <c r="E28" s="68">
        <v>40124274</v>
      </c>
      <c r="F28" s="68" t="s">
        <v>79</v>
      </c>
      <c r="G28" s="68" t="s">
        <v>37</v>
      </c>
      <c r="H28" s="68" t="s">
        <v>83</v>
      </c>
      <c r="I28" s="68">
        <v>2.5</v>
      </c>
      <c r="J28" s="99">
        <v>1050</v>
      </c>
      <c r="K28" s="68" t="s">
        <v>30</v>
      </c>
      <c r="L28" s="100" t="s">
        <v>31</v>
      </c>
      <c r="M28" s="99">
        <v>0</v>
      </c>
      <c r="N28" s="101" t="s">
        <v>84</v>
      </c>
      <c r="O28" s="102" t="s">
        <v>85</v>
      </c>
    </row>
    <row r="29" s="43" customFormat="1" ht="87" customHeight="1" spans="2:15">
      <c r="B29" s="66" t="s">
        <v>24</v>
      </c>
      <c r="C29" s="67" t="s">
        <v>86</v>
      </c>
      <c r="D29" s="68" t="s">
        <v>87</v>
      </c>
      <c r="E29" s="68">
        <v>55387071</v>
      </c>
      <c r="F29" s="68" t="s">
        <v>88</v>
      </c>
      <c r="G29" s="68" t="s">
        <v>59</v>
      </c>
      <c r="H29" s="68" t="s">
        <v>89</v>
      </c>
      <c r="I29" s="68">
        <v>0.5</v>
      </c>
      <c r="J29" s="99">
        <v>210</v>
      </c>
      <c r="K29" s="68" t="s">
        <v>90</v>
      </c>
      <c r="L29" s="100" t="s">
        <v>91</v>
      </c>
      <c r="M29" s="99">
        <v>0</v>
      </c>
      <c r="N29" s="103" t="s">
        <v>92</v>
      </c>
      <c r="O29" s="102" t="s">
        <v>93</v>
      </c>
    </row>
    <row r="30" s="43" customFormat="1" ht="15.75" spans="2:15">
      <c r="B30" s="72" t="s">
        <v>63</v>
      </c>
      <c r="C30" s="73"/>
      <c r="D30" s="73"/>
      <c r="E30" s="73"/>
      <c r="F30" s="73"/>
      <c r="G30" s="73"/>
      <c r="H30" s="73"/>
      <c r="I30" s="107"/>
      <c r="J30" s="108">
        <f>SUM(J23:J29)</f>
        <v>8403.9</v>
      </c>
      <c r="K30" s="109"/>
      <c r="L30" s="110"/>
      <c r="M30" s="110"/>
      <c r="N30" s="110"/>
      <c r="O30" s="111"/>
    </row>
    <row r="31" s="43" customFormat="1" ht="15.75" spans="2:15">
      <c r="B31" s="72" t="s">
        <v>64</v>
      </c>
      <c r="C31" s="73"/>
      <c r="D31" s="73"/>
      <c r="E31" s="73"/>
      <c r="F31" s="73"/>
      <c r="G31" s="73"/>
      <c r="H31" s="73"/>
      <c r="I31" s="107"/>
      <c r="J31" s="108">
        <f>+J30</f>
        <v>8403.9</v>
      </c>
      <c r="K31" s="109"/>
      <c r="L31" s="110"/>
      <c r="M31" s="110"/>
      <c r="N31" s="110"/>
      <c r="O31" s="111"/>
    </row>
    <row r="32" s="43" customFormat="1" ht="92" customHeight="1" spans="2:15">
      <c r="B32" s="66" t="s">
        <v>24</v>
      </c>
      <c r="C32" s="67" t="s">
        <v>94</v>
      </c>
      <c r="D32" s="68" t="s">
        <v>78</v>
      </c>
      <c r="E32" s="68">
        <v>40124274</v>
      </c>
      <c r="F32" s="68" t="s">
        <v>79</v>
      </c>
      <c r="G32" s="68" t="s">
        <v>37</v>
      </c>
      <c r="H32" s="68" t="s">
        <v>80</v>
      </c>
      <c r="I32" s="68">
        <v>0.5</v>
      </c>
      <c r="J32" s="99">
        <v>210</v>
      </c>
      <c r="K32" s="68" t="s">
        <v>90</v>
      </c>
      <c r="L32" s="100" t="s">
        <v>91</v>
      </c>
      <c r="M32" s="99">
        <v>0</v>
      </c>
      <c r="N32" s="101" t="s">
        <v>95</v>
      </c>
      <c r="O32" s="102" t="s">
        <v>96</v>
      </c>
    </row>
    <row r="33" s="43" customFormat="1" ht="93" customHeight="1" spans="2:15">
      <c r="B33" s="66" t="s">
        <v>24</v>
      </c>
      <c r="C33" s="67" t="s">
        <v>94</v>
      </c>
      <c r="D33" s="68" t="s">
        <v>97</v>
      </c>
      <c r="E33" s="68">
        <v>3346552</v>
      </c>
      <c r="F33" s="68" t="s">
        <v>43</v>
      </c>
      <c r="G33" s="68" t="s">
        <v>44</v>
      </c>
      <c r="H33" s="68" t="s">
        <v>80</v>
      </c>
      <c r="I33" s="68">
        <v>0.5</v>
      </c>
      <c r="J33" s="99">
        <v>210</v>
      </c>
      <c r="K33" s="68" t="s">
        <v>90</v>
      </c>
      <c r="L33" s="100" t="s">
        <v>91</v>
      </c>
      <c r="M33" s="99">
        <v>0</v>
      </c>
      <c r="N33" s="101" t="s">
        <v>98</v>
      </c>
      <c r="O33" s="102" t="s">
        <v>99</v>
      </c>
    </row>
    <row r="34" s="43" customFormat="1" ht="108" customHeight="1" spans="2:15">
      <c r="B34" s="66" t="s">
        <v>24</v>
      </c>
      <c r="C34" s="67" t="s">
        <v>94</v>
      </c>
      <c r="D34" s="68" t="s">
        <v>100</v>
      </c>
      <c r="E34" s="68">
        <v>2429829</v>
      </c>
      <c r="F34" s="68" t="s">
        <v>44</v>
      </c>
      <c r="G34" s="68" t="s">
        <v>74</v>
      </c>
      <c r="H34" s="68" t="s">
        <v>66</v>
      </c>
      <c r="I34" s="68">
        <v>2.5</v>
      </c>
      <c r="J34" s="99">
        <v>1050</v>
      </c>
      <c r="K34" s="68" t="s">
        <v>90</v>
      </c>
      <c r="L34" s="100" t="s">
        <v>91</v>
      </c>
      <c r="M34" s="99">
        <v>0</v>
      </c>
      <c r="N34" s="101" t="s">
        <v>101</v>
      </c>
      <c r="O34" s="102" t="s">
        <v>102</v>
      </c>
    </row>
    <row r="35" s="43" customFormat="1" ht="90" customHeight="1" spans="2:15">
      <c r="B35" s="66" t="s">
        <v>24</v>
      </c>
      <c r="C35" s="67" t="s">
        <v>103</v>
      </c>
      <c r="D35" s="71" t="s">
        <v>104</v>
      </c>
      <c r="E35" s="71">
        <v>22134093</v>
      </c>
      <c r="F35" s="68" t="s">
        <v>36</v>
      </c>
      <c r="G35" s="68" t="s">
        <v>37</v>
      </c>
      <c r="H35" s="71" t="s">
        <v>105</v>
      </c>
      <c r="I35" s="71">
        <v>1.5</v>
      </c>
      <c r="J35" s="104">
        <v>586</v>
      </c>
      <c r="K35" s="71" t="s">
        <v>106</v>
      </c>
      <c r="L35" s="100" t="s">
        <v>107</v>
      </c>
      <c r="M35" s="104">
        <v>0</v>
      </c>
      <c r="N35" s="105" t="s">
        <v>108</v>
      </c>
      <c r="O35" s="102" t="s">
        <v>109</v>
      </c>
    </row>
    <row r="36" s="43" customFormat="1" ht="86" customHeight="1" spans="2:15">
      <c r="B36" s="66" t="s">
        <v>24</v>
      </c>
      <c r="C36" s="67" t="s">
        <v>110</v>
      </c>
      <c r="D36" s="71" t="s">
        <v>111</v>
      </c>
      <c r="E36" s="71">
        <v>24405752</v>
      </c>
      <c r="F36" s="68" t="s">
        <v>36</v>
      </c>
      <c r="G36" s="68" t="s">
        <v>37</v>
      </c>
      <c r="H36" s="71" t="s">
        <v>112</v>
      </c>
      <c r="I36" s="71">
        <v>2.5</v>
      </c>
      <c r="J36" s="104">
        <v>142</v>
      </c>
      <c r="K36" s="71" t="s">
        <v>113</v>
      </c>
      <c r="L36" s="100" t="s">
        <v>107</v>
      </c>
      <c r="M36" s="104">
        <v>0</v>
      </c>
      <c r="N36" s="105" t="s">
        <v>114</v>
      </c>
      <c r="O36" s="102" t="s">
        <v>115</v>
      </c>
    </row>
    <row r="37" s="43" customFormat="1" ht="81" customHeight="1" spans="2:15">
      <c r="B37" s="66" t="s">
        <v>24</v>
      </c>
      <c r="C37" s="67" t="s">
        <v>116</v>
      </c>
      <c r="D37" s="71" t="s">
        <v>117</v>
      </c>
      <c r="E37" s="71">
        <v>17413540</v>
      </c>
      <c r="F37" s="71" t="s">
        <v>118</v>
      </c>
      <c r="G37" s="68" t="s">
        <v>37</v>
      </c>
      <c r="H37" s="71" t="s">
        <v>112</v>
      </c>
      <c r="I37" s="71">
        <v>3.5</v>
      </c>
      <c r="J37" s="104">
        <v>931</v>
      </c>
      <c r="K37" s="71" t="s">
        <v>119</v>
      </c>
      <c r="L37" s="100" t="s">
        <v>107</v>
      </c>
      <c r="M37" s="104">
        <v>0</v>
      </c>
      <c r="N37" s="105" t="s">
        <v>114</v>
      </c>
      <c r="O37" s="102" t="s">
        <v>120</v>
      </c>
    </row>
    <row r="38" s="43" customFormat="1" ht="15.75" spans="2:15">
      <c r="B38" s="72" t="s">
        <v>63</v>
      </c>
      <c r="C38" s="73"/>
      <c r="D38" s="73"/>
      <c r="E38" s="73"/>
      <c r="F38" s="73"/>
      <c r="G38" s="73"/>
      <c r="H38" s="73"/>
      <c r="I38" s="107"/>
      <c r="J38" s="108">
        <f>SUM(J31:J37)</f>
        <v>11532.9</v>
      </c>
      <c r="K38" s="109"/>
      <c r="L38" s="110"/>
      <c r="M38" s="110"/>
      <c r="N38" s="110"/>
      <c r="O38" s="111"/>
    </row>
    <row r="39" s="43" customFormat="1" ht="15.75" spans="2:15">
      <c r="B39" s="72" t="s">
        <v>64</v>
      </c>
      <c r="C39" s="73"/>
      <c r="D39" s="73"/>
      <c r="E39" s="73"/>
      <c r="F39" s="73"/>
      <c r="G39" s="73"/>
      <c r="H39" s="73"/>
      <c r="I39" s="107"/>
      <c r="J39" s="108">
        <f>+J38</f>
        <v>11532.9</v>
      </c>
      <c r="K39" s="109"/>
      <c r="L39" s="110"/>
      <c r="M39" s="110"/>
      <c r="N39" s="110"/>
      <c r="O39" s="111"/>
    </row>
    <row r="40" s="43" customFormat="1" ht="78" customHeight="1" spans="2:15">
      <c r="B40" s="66" t="s">
        <v>24</v>
      </c>
      <c r="C40" s="67" t="s">
        <v>116</v>
      </c>
      <c r="D40" s="71" t="s">
        <v>121</v>
      </c>
      <c r="E40" s="71">
        <v>61222844</v>
      </c>
      <c r="F40" s="71" t="s">
        <v>122</v>
      </c>
      <c r="G40" s="68" t="s">
        <v>37</v>
      </c>
      <c r="H40" s="71" t="s">
        <v>112</v>
      </c>
      <c r="I40" s="71">
        <v>2.5</v>
      </c>
      <c r="J40" s="104">
        <v>162</v>
      </c>
      <c r="K40" s="71" t="s">
        <v>123</v>
      </c>
      <c r="L40" s="100" t="s">
        <v>107</v>
      </c>
      <c r="M40" s="99">
        <v>0</v>
      </c>
      <c r="N40" s="105" t="s">
        <v>114</v>
      </c>
      <c r="O40" s="106" t="s">
        <v>124</v>
      </c>
    </row>
    <row r="41" s="43" customFormat="1" ht="78" customHeight="1" spans="2:15">
      <c r="B41" s="66" t="s">
        <v>24</v>
      </c>
      <c r="C41" s="67" t="s">
        <v>125</v>
      </c>
      <c r="D41" s="71" t="s">
        <v>126</v>
      </c>
      <c r="E41" s="71">
        <v>19856776</v>
      </c>
      <c r="F41" s="71" t="s">
        <v>122</v>
      </c>
      <c r="G41" s="68" t="s">
        <v>37</v>
      </c>
      <c r="H41" s="71" t="s">
        <v>127</v>
      </c>
      <c r="I41" s="71">
        <v>1.5</v>
      </c>
      <c r="J41" s="104">
        <v>565</v>
      </c>
      <c r="K41" s="71" t="s">
        <v>128</v>
      </c>
      <c r="L41" s="100" t="s">
        <v>107</v>
      </c>
      <c r="M41" s="104">
        <v>0</v>
      </c>
      <c r="N41" s="105" t="s">
        <v>129</v>
      </c>
      <c r="O41" s="106" t="s">
        <v>130</v>
      </c>
    </row>
    <row r="42" s="43" customFormat="1" ht="78" customHeight="1" spans="2:15">
      <c r="B42" s="66" t="s">
        <v>24</v>
      </c>
      <c r="C42" s="67" t="s">
        <v>116</v>
      </c>
      <c r="D42" s="71" t="s">
        <v>126</v>
      </c>
      <c r="E42" s="71">
        <v>19856776</v>
      </c>
      <c r="F42" s="71" t="s">
        <v>122</v>
      </c>
      <c r="G42" s="68" t="s">
        <v>37</v>
      </c>
      <c r="H42" s="71" t="s">
        <v>112</v>
      </c>
      <c r="I42" s="71">
        <v>3.5</v>
      </c>
      <c r="J42" s="104">
        <v>282</v>
      </c>
      <c r="K42" s="71" t="s">
        <v>131</v>
      </c>
      <c r="L42" s="100" t="s">
        <v>107</v>
      </c>
      <c r="M42" s="104">
        <v>0</v>
      </c>
      <c r="N42" s="105" t="s">
        <v>129</v>
      </c>
      <c r="O42" s="106" t="s">
        <v>132</v>
      </c>
    </row>
    <row r="43" s="43" customFormat="1" ht="78" customHeight="1" spans="2:15">
      <c r="B43" s="66" t="s">
        <v>24</v>
      </c>
      <c r="C43" s="67" t="s">
        <v>133</v>
      </c>
      <c r="D43" s="68" t="s">
        <v>134</v>
      </c>
      <c r="E43" s="68">
        <v>6025757</v>
      </c>
      <c r="F43" s="68" t="s">
        <v>36</v>
      </c>
      <c r="G43" s="68" t="s">
        <v>37</v>
      </c>
      <c r="H43" s="68" t="s">
        <v>135</v>
      </c>
      <c r="I43" s="68">
        <v>0.5</v>
      </c>
      <c r="J43" s="99">
        <v>300</v>
      </c>
      <c r="K43" s="71" t="s">
        <v>136</v>
      </c>
      <c r="L43" s="100" t="s">
        <v>107</v>
      </c>
      <c r="M43" s="104">
        <v>0</v>
      </c>
      <c r="N43" s="101" t="s">
        <v>137</v>
      </c>
      <c r="O43" s="102" t="s">
        <v>138</v>
      </c>
    </row>
    <row r="44" s="43" customFormat="1" ht="78" customHeight="1" spans="2:15">
      <c r="B44" s="66" t="s">
        <v>24</v>
      </c>
      <c r="C44" s="67" t="s">
        <v>139</v>
      </c>
      <c r="D44" s="71" t="s">
        <v>104</v>
      </c>
      <c r="E44" s="71">
        <v>22134093</v>
      </c>
      <c r="F44" s="68" t="s">
        <v>36</v>
      </c>
      <c r="G44" s="68" t="s">
        <v>37</v>
      </c>
      <c r="H44" s="68" t="s">
        <v>112</v>
      </c>
      <c r="I44" s="68">
        <v>2.5</v>
      </c>
      <c r="J44" s="99">
        <v>109.25</v>
      </c>
      <c r="K44" s="71" t="s">
        <v>140</v>
      </c>
      <c r="L44" s="100" t="s">
        <v>107</v>
      </c>
      <c r="M44" s="104">
        <v>0</v>
      </c>
      <c r="N44" s="101" t="s">
        <v>114</v>
      </c>
      <c r="O44" s="102" t="s">
        <v>141</v>
      </c>
    </row>
    <row r="45" s="43" customFormat="1" ht="78" customHeight="1" spans="2:15">
      <c r="B45" s="77" t="s">
        <v>24</v>
      </c>
      <c r="C45" s="78" t="s">
        <v>116</v>
      </c>
      <c r="D45" s="79" t="s">
        <v>142</v>
      </c>
      <c r="E45" s="79">
        <v>36974617</v>
      </c>
      <c r="F45" s="79" t="s">
        <v>122</v>
      </c>
      <c r="G45" s="79" t="s">
        <v>37</v>
      </c>
      <c r="H45" s="79" t="s">
        <v>112</v>
      </c>
      <c r="I45" s="79">
        <v>2.5</v>
      </c>
      <c r="J45" s="116">
        <v>126</v>
      </c>
      <c r="K45" s="79" t="s">
        <v>143</v>
      </c>
      <c r="L45" s="117" t="s">
        <v>107</v>
      </c>
      <c r="M45" s="116">
        <v>0</v>
      </c>
      <c r="N45" s="118" t="s">
        <v>114</v>
      </c>
      <c r="O45" s="119" t="s">
        <v>144</v>
      </c>
    </row>
    <row r="46" s="1" customFormat="1" ht="15.75" spans="2:15">
      <c r="B46" s="80" t="s">
        <v>145</v>
      </c>
      <c r="C46" s="81"/>
      <c r="D46" s="81"/>
      <c r="E46" s="81"/>
      <c r="F46" s="81"/>
      <c r="G46" s="81"/>
      <c r="H46" s="81"/>
      <c r="I46" s="81"/>
      <c r="J46" s="120">
        <f>SUM(J39:J45)</f>
        <v>13077.15</v>
      </c>
      <c r="K46" s="121"/>
      <c r="L46" s="121"/>
      <c r="M46" s="121"/>
      <c r="N46" s="121"/>
      <c r="O46" s="122"/>
    </row>
    <row r="47" s="1" customFormat="1" ht="12" customHeight="1" spans="2:15">
      <c r="B47" s="82"/>
      <c r="C47" s="82"/>
      <c r="D47" s="82"/>
      <c r="E47" s="82"/>
      <c r="F47" s="82"/>
      <c r="G47" s="82"/>
      <c r="H47" s="82"/>
      <c r="I47" s="82"/>
      <c r="J47" s="123"/>
      <c r="K47" s="2"/>
      <c r="L47" s="2"/>
      <c r="M47" s="2"/>
      <c r="N47" s="2"/>
      <c r="O47" s="2"/>
    </row>
    <row r="48" ht="15.75" spans="2:15">
      <c r="B48" s="83"/>
      <c r="C48" s="83"/>
      <c r="D48" s="84" t="s">
        <v>146</v>
      </c>
      <c r="E48" s="42"/>
      <c r="G48" s="85"/>
      <c r="H48" s="86"/>
      <c r="I48" s="42"/>
      <c r="J48" s="42"/>
      <c r="K48" s="124" t="s">
        <v>147</v>
      </c>
      <c r="L48" s="124"/>
      <c r="M48" s="83"/>
      <c r="N48" s="125"/>
      <c r="O48" s="83"/>
    </row>
    <row r="49" ht="69" customHeight="1" spans="2:15">
      <c r="B49" s="83"/>
      <c r="C49" s="83"/>
      <c r="D49" s="84"/>
      <c r="E49" s="42"/>
      <c r="G49" s="85"/>
      <c r="H49" s="86"/>
      <c r="I49" s="42"/>
      <c r="J49" s="42"/>
      <c r="K49" s="126"/>
      <c r="L49" s="126"/>
      <c r="M49" s="83"/>
      <c r="N49" s="125"/>
      <c r="O49" s="83"/>
    </row>
  </sheetData>
  <mergeCells count="26">
    <mergeCell ref="B5:O5"/>
    <mergeCell ref="B6:O6"/>
    <mergeCell ref="B7:J7"/>
    <mergeCell ref="K7:O7"/>
    <mergeCell ref="B8:O8"/>
    <mergeCell ref="B9:O9"/>
    <mergeCell ref="B10:O10"/>
    <mergeCell ref="B11:O11"/>
    <mergeCell ref="B12:O12"/>
    <mergeCell ref="B13:O13"/>
    <mergeCell ref="B14:G14"/>
    <mergeCell ref="B22:I22"/>
    <mergeCell ref="K22:O22"/>
    <mergeCell ref="B23:I23"/>
    <mergeCell ref="K23:O23"/>
    <mergeCell ref="B30:I30"/>
    <mergeCell ref="K30:O30"/>
    <mergeCell ref="B31:I31"/>
    <mergeCell ref="K31:O31"/>
    <mergeCell ref="B38:I38"/>
    <mergeCell ref="K38:O38"/>
    <mergeCell ref="B39:I39"/>
    <mergeCell ref="K39:O39"/>
    <mergeCell ref="B46:I46"/>
    <mergeCell ref="K46:O46"/>
    <mergeCell ref="K48:L48"/>
  </mergeCells>
  <conditionalFormatting sqref="O16">
    <cfRule type="duplicateValues" dxfId="0" priority="22"/>
  </conditionalFormatting>
  <conditionalFormatting sqref="O17">
    <cfRule type="duplicateValues" dxfId="0" priority="19"/>
  </conditionalFormatting>
  <conditionalFormatting sqref="O18">
    <cfRule type="duplicateValues" dxfId="0" priority="20"/>
  </conditionalFormatting>
  <conditionalFormatting sqref="O27">
    <cfRule type="duplicateValues" dxfId="0" priority="7"/>
  </conditionalFormatting>
  <conditionalFormatting sqref="O28">
    <cfRule type="duplicateValues" dxfId="0" priority="8"/>
  </conditionalFormatting>
  <conditionalFormatting sqref="O46">
    <cfRule type="duplicateValues" dxfId="0" priority="165"/>
  </conditionalFormatting>
  <conditionalFormatting sqref="O22:O23">
    <cfRule type="duplicateValues" dxfId="0" priority="12"/>
    <cfRule type="duplicateValues" dxfId="0" priority="11"/>
  </conditionalFormatting>
  <conditionalFormatting sqref="O30:O31">
    <cfRule type="duplicateValues" dxfId="0" priority="4"/>
    <cfRule type="duplicateValues" dxfId="0" priority="3"/>
  </conditionalFormatting>
  <conditionalFormatting sqref="O38:O39">
    <cfRule type="duplicateValues" dxfId="0" priority="2"/>
    <cfRule type="duplicateValues" dxfId="0" priority="1"/>
  </conditionalFormatting>
  <conditionalFormatting sqref="O47:O1048576">
    <cfRule type="duplicateValues" dxfId="0" priority="161"/>
  </conditionalFormatting>
  <conditionalFormatting sqref="O1:O15 O47:O1048576">
    <cfRule type="duplicateValues" dxfId="0" priority="158"/>
  </conditionalFormatting>
  <conditionalFormatting sqref="O19:O21 O24:O26">
    <cfRule type="duplicateValues" dxfId="0" priority="15"/>
  </conditionalFormatting>
  <conditionalFormatting sqref="O29 O32:O37 O40:O45">
    <cfRule type="duplicateValues" dxfId="0" priority="14"/>
  </conditionalFormatting>
  <pageMargins left="0.393700787401575" right="0.118110236220472" top="0.15748031496063" bottom="0.15748031496063" header="0.31496062992126" footer="0.31496062992126"/>
  <pageSetup paperSize="1" scale="7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3" t="s">
        <v>148</v>
      </c>
      <c r="B8" s="4"/>
      <c r="C8" s="4"/>
      <c r="D8" s="4"/>
      <c r="E8" s="4"/>
      <c r="F8" s="5"/>
    </row>
    <row r="9" ht="15.75" spans="1:6">
      <c r="A9" s="6" t="s">
        <v>149</v>
      </c>
      <c r="B9" s="7"/>
      <c r="C9" s="7"/>
      <c r="D9" s="7"/>
      <c r="E9" s="7"/>
      <c r="F9" s="8"/>
    </row>
    <row r="10" ht="15.75" spans="1:6">
      <c r="A10" s="6"/>
      <c r="B10" s="7"/>
      <c r="C10" s="9" t="s">
        <v>150</v>
      </c>
      <c r="D10" s="10"/>
      <c r="E10" s="7"/>
      <c r="F10" s="8"/>
    </row>
    <row r="11" ht="15.75" spans="1:6">
      <c r="A11" s="6"/>
      <c r="B11" s="7"/>
      <c r="C11" s="7" t="s">
        <v>151</v>
      </c>
      <c r="D11" s="11"/>
      <c r="E11" s="7"/>
      <c r="F11" s="8"/>
    </row>
    <row r="12" ht="15.75" spans="1:6">
      <c r="A12" s="6"/>
      <c r="B12" s="7"/>
      <c r="C12" s="9" t="s">
        <v>152</v>
      </c>
      <c r="D12" s="10"/>
      <c r="E12" s="7"/>
      <c r="F12" s="8"/>
    </row>
    <row r="13" ht="16.5" spans="1:6">
      <c r="A13" s="12" t="s">
        <v>153</v>
      </c>
      <c r="B13" s="13"/>
      <c r="C13" s="13"/>
      <c r="D13" s="13"/>
      <c r="E13" s="13"/>
      <c r="F13" s="14"/>
    </row>
    <row r="14" ht="16.5" spans="1:6">
      <c r="A14" s="12"/>
      <c r="B14" s="13"/>
      <c r="C14" s="13"/>
      <c r="D14" s="13"/>
      <c r="E14" s="13"/>
      <c r="F14" s="14"/>
    </row>
    <row r="15" spans="1:6">
      <c r="A15" s="15" t="s">
        <v>154</v>
      </c>
      <c r="B15" s="16" t="s">
        <v>155</v>
      </c>
      <c r="C15" s="16" t="s">
        <v>156</v>
      </c>
      <c r="D15" s="16" t="s">
        <v>157</v>
      </c>
      <c r="E15" s="17" t="s">
        <v>158</v>
      </c>
      <c r="F15" s="18" t="s">
        <v>159</v>
      </c>
    </row>
    <row r="16" ht="108" spans="1:6">
      <c r="A16" s="19" t="s">
        <v>160</v>
      </c>
      <c r="B16" s="20">
        <v>42418</v>
      </c>
      <c r="C16" s="21" t="s">
        <v>161</v>
      </c>
      <c r="D16" s="22" t="s">
        <v>162</v>
      </c>
      <c r="E16" s="23">
        <v>600</v>
      </c>
      <c r="F16" s="24">
        <v>245</v>
      </c>
    </row>
    <row r="17" ht="84" spans="1:6">
      <c r="A17" s="25" t="s">
        <v>163</v>
      </c>
      <c r="B17" s="26">
        <v>42429</v>
      </c>
      <c r="C17" s="21" t="s">
        <v>164</v>
      </c>
      <c r="D17" s="22" t="s">
        <v>165</v>
      </c>
      <c r="E17" s="23">
        <v>232.94</v>
      </c>
      <c r="F17" s="24">
        <v>199</v>
      </c>
    </row>
    <row r="18" ht="72" spans="1:6">
      <c r="A18" s="27" t="s">
        <v>166</v>
      </c>
      <c r="B18" s="26">
        <v>42431</v>
      </c>
      <c r="C18" s="21" t="s">
        <v>167</v>
      </c>
      <c r="D18" s="22" t="s">
        <v>168</v>
      </c>
      <c r="E18" s="23">
        <v>695</v>
      </c>
      <c r="F18" s="24">
        <v>245</v>
      </c>
    </row>
    <row r="19" ht="108" spans="1:6">
      <c r="A19" s="27" t="s">
        <v>169</v>
      </c>
      <c r="B19" s="26">
        <v>42433</v>
      </c>
      <c r="C19" s="21" t="s">
        <v>170</v>
      </c>
      <c r="D19" s="22" t="s">
        <v>171</v>
      </c>
      <c r="E19" s="23">
        <v>1710</v>
      </c>
      <c r="F19" s="24">
        <v>294</v>
      </c>
    </row>
    <row r="20" ht="96" spans="1:6">
      <c r="A20" s="27" t="s">
        <v>172</v>
      </c>
      <c r="B20" s="26">
        <v>42445</v>
      </c>
      <c r="C20" s="21" t="s">
        <v>173</v>
      </c>
      <c r="D20" s="22" t="s">
        <v>174</v>
      </c>
      <c r="E20" s="23">
        <v>1797</v>
      </c>
      <c r="F20" s="24">
        <v>245</v>
      </c>
    </row>
    <row r="21" ht="84" spans="1:6">
      <c r="A21" s="28" t="s">
        <v>175</v>
      </c>
      <c r="B21" s="29">
        <v>42457</v>
      </c>
      <c r="C21" s="21" t="s">
        <v>176</v>
      </c>
      <c r="D21" s="30" t="s">
        <v>177</v>
      </c>
      <c r="E21" s="23">
        <v>599</v>
      </c>
      <c r="F21" s="24">
        <v>245</v>
      </c>
    </row>
    <row r="22" ht="96" spans="1:6">
      <c r="A22" s="28" t="s">
        <v>178</v>
      </c>
      <c r="B22" s="29">
        <v>42457</v>
      </c>
      <c r="C22" s="21" t="s">
        <v>167</v>
      </c>
      <c r="D22" s="30" t="s">
        <v>179</v>
      </c>
      <c r="E22" s="23">
        <v>910</v>
      </c>
      <c r="F22" s="24">
        <v>297</v>
      </c>
    </row>
    <row r="23" ht="20.25" customHeight="1" spans="1:6">
      <c r="A23" s="31" t="s">
        <v>63</v>
      </c>
      <c r="B23" s="31"/>
      <c r="C23" s="31"/>
      <c r="D23" s="31"/>
      <c r="E23" s="32">
        <f>SUM(E16:E22)</f>
        <v>6543.94</v>
      </c>
      <c r="F23" s="32"/>
    </row>
    <row r="24" hidden="1" spans="1:6">
      <c r="A24" s="33"/>
      <c r="B24" s="34"/>
      <c r="C24" s="35"/>
      <c r="D24" s="36"/>
      <c r="E24" s="23"/>
      <c r="F24" s="37"/>
    </row>
    <row r="25" hidden="1" spans="1:6">
      <c r="A25" s="33"/>
      <c r="B25" s="34"/>
      <c r="C25" s="36"/>
      <c r="D25" s="36"/>
      <c r="E25" s="23"/>
      <c r="F25" s="37"/>
    </row>
    <row r="26" hidden="1" spans="1:6">
      <c r="A26" s="33"/>
      <c r="B26" s="34"/>
      <c r="C26" s="36"/>
      <c r="D26" s="38"/>
      <c r="E26" s="23"/>
      <c r="F26" s="37"/>
    </row>
    <row r="27" ht="88.5" hidden="1" customHeight="1" spans="1:6">
      <c r="A27" s="33"/>
      <c r="B27" s="34"/>
      <c r="C27" s="36"/>
      <c r="D27" s="36"/>
      <c r="E27" s="23"/>
      <c r="F27" s="37"/>
    </row>
    <row r="28" hidden="1" spans="1:6">
      <c r="A28" s="33"/>
      <c r="B28" s="34"/>
      <c r="C28" s="36"/>
      <c r="D28" s="38"/>
      <c r="E28" s="23"/>
      <c r="F28" s="37"/>
    </row>
    <row r="31" spans="1:6">
      <c r="A31" s="39"/>
      <c r="B31" s="40"/>
      <c r="C31"/>
      <c r="D31"/>
      <c r="E31" s="41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VIATICOS NAC</vt:lpstr>
      <vt:lpstr>COMPRAS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2025-08-04T22:05:31Z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2058-12.2.0.21931</vt:lpwstr>
  </property>
</Properties>
</file>