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825"/>
  </bookViews>
  <sheets>
    <sheet name="VIATICOS NAC" sheetId="12" r:id="rId1"/>
    <sheet name="COMPRAS  " sheetId="3" state="hidden" r:id="rId2"/>
  </sheets>
  <definedNames>
    <definedName name="_xlnm._FilterDatabase" localSheetId="0" hidden="1">'VIATICOS NAC'!$B$15:$O$141</definedName>
    <definedName name="_xlnm.Print_Titles" localSheetId="1">'COMPRAS  '!$1:$13</definedName>
    <definedName name="_xlnm.Print_Titles" localSheetId="0">'VIATICOS NAC'!$1:$15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<sst xmlns="http://schemas.openxmlformats.org/spreadsheetml/2006/main" count="996" uniqueCount="403">
  <si>
    <t>Secretaría Presidencial de la Mujer -SEPREM-</t>
  </si>
  <si>
    <t>Dirección Financiera</t>
  </si>
  <si>
    <t xml:space="preserve">Horario de Atención: 08:00  hrs. a 16:30 hrs. </t>
  </si>
  <si>
    <t>Teléfono: 2207-9400</t>
  </si>
  <si>
    <t>Dirección: 4ta. Calle 7-37 zona 1, Guatemala.</t>
  </si>
  <si>
    <t>Directora: Silvia Lucrecia Ticum Pineda</t>
  </si>
  <si>
    <t>Responsable de Actualización de la información: Heidy Yesenia Godínez Pérez</t>
  </si>
  <si>
    <t>Mes de Actualización: Diciembre de 2025</t>
  </si>
  <si>
    <t>Artículo 10, Numeral 12, Ley de Acceso a la Información Pública</t>
  </si>
  <si>
    <t xml:space="preserve"> VIAJES NACIONALES</t>
  </si>
  <si>
    <t>Entidad que Autoriza</t>
  </si>
  <si>
    <t>Fecha de Viaje</t>
  </si>
  <si>
    <t>Nombre del Funcionario, empleado o particular autorizado</t>
  </si>
  <si>
    <t>NIT</t>
  </si>
  <si>
    <t>Cargo del funcionario o Empleado</t>
  </si>
  <si>
    <t>Autoridad que autoriza la Comisión</t>
  </si>
  <si>
    <t>Destino del Viaje</t>
  </si>
  <si>
    <t>Duración Total en días</t>
  </si>
  <si>
    <t>Costo de Viáticos</t>
  </si>
  <si>
    <t>Pago con CUR o Fondo Rotativo</t>
  </si>
  <si>
    <t>Fecha aprobación SICOIN</t>
  </si>
  <si>
    <t>Valor Pasaje y Combustible</t>
  </si>
  <si>
    <t>Objetivo, Justificación y Logros Alcanzados</t>
  </si>
  <si>
    <t>No. de Formulario de Liquidación</t>
  </si>
  <si>
    <t>SEPREM</t>
  </si>
  <si>
    <t>DEL 06/10/2025 AL 11/10/2025</t>
  </si>
  <si>
    <t>Celso Nazario Escalante Aguilar</t>
  </si>
  <si>
    <t>Servicios Técnicos</t>
  </si>
  <si>
    <t>Directora Administrativa</t>
  </si>
  <si>
    <t>Jalapa, Jalapa.</t>
  </si>
  <si>
    <t>FR05 No. Fondo Constitución 59224360; No. Entrada 63881975; CUR De Regularización No. 1583</t>
  </si>
  <si>
    <t>Brindar apoyo en la conducción del vehículo oficial para realizar el traslado de la Señora Secretaria Ana Prudencia López Sales de la Secretaría Presidencial de la Mujer.</t>
  </si>
  <si>
    <t>RG-L 380</t>
  </si>
  <si>
    <t>DEL 18/09/2025 AL 20/09/2025</t>
  </si>
  <si>
    <t>Víctor Mateo Gómez Martínez</t>
  </si>
  <si>
    <t>Asistente Técnico Administrativo</t>
  </si>
  <si>
    <t>Directora de la Unidad de Comunicación Social</t>
  </si>
  <si>
    <t>Cobán, Alta Verapaz.</t>
  </si>
  <si>
    <t>Acto Público de apertura del proceso de actualización de la PNPDIM.</t>
  </si>
  <si>
    <t>VL-6279</t>
  </si>
  <si>
    <t>DEL 01/09/2025 AL 06/09/2025</t>
  </si>
  <si>
    <t>Mayra Cristina López Molina</t>
  </si>
  <si>
    <t>Asesor Profesional Especializado IV</t>
  </si>
  <si>
    <t>Directora de Gestión de Políticas Públicas para la Equidad entre Hombres y Mujeres</t>
  </si>
  <si>
    <t>Totonicapán, Totonicapán; Panajachel, Sololá.</t>
  </si>
  <si>
    <t>Participación en los talleres de actualización de la PNDIM en los departamentos de Totonicapán y Sololá.</t>
  </si>
  <si>
    <t>VL-067 (ELECTRONICO)</t>
  </si>
  <si>
    <t>Delmy Victoria Fuentes Fuentes</t>
  </si>
  <si>
    <t>Profesional lll</t>
  </si>
  <si>
    <t>Fray Bartolomé de las Casas, Cobán, Santa Catalina la Tinta, Alta Verapaz.</t>
  </si>
  <si>
    <t>Participación en los talleres de actualización de la PNDIM en el departamento de Alta Verapaz.</t>
  </si>
  <si>
    <t>VL-011 (ELECTRONICO)</t>
  </si>
  <si>
    <t>Carmen Paola Grijalva Bautista</t>
  </si>
  <si>
    <t>Técnico Administrativo</t>
  </si>
  <si>
    <t>Directora de la Unidad de Gestión de la Cooperación</t>
  </si>
  <si>
    <t>Salamá, Baja Verapaz; Jalapa, Jalapa.</t>
  </si>
  <si>
    <t>Talleres de actualización de la Política Nacional de Promoción y Desarrollo Integral de las Mujeres -PNPDIM-.</t>
  </si>
  <si>
    <t>VL-009 (ELECTRONICO)</t>
  </si>
  <si>
    <t>VL-013 (ELECTRONICO)</t>
  </si>
  <si>
    <t>VAN</t>
  </si>
  <si>
    <t>VIENEN</t>
  </si>
  <si>
    <t>DEL 24/09/2025 AL 26/09/2025</t>
  </si>
  <si>
    <t>Subdirectora de Gestión de Políticas Públicas para la Equidad entre Hombres y Mujeres</t>
  </si>
  <si>
    <t>Sayaxché, Petén.</t>
  </si>
  <si>
    <t>Participación en Conversatorio Voces de Resistencia: Mujeres Indígenas y sus Luchas por la identidad, el territorio y los Derechos.</t>
  </si>
  <si>
    <t>VL-070 (ELECTRONICO)</t>
  </si>
  <si>
    <t>DEL 26/10/2025 AL 31/10/2025</t>
  </si>
  <si>
    <t>Griselda Noemi González Sacalxot</t>
  </si>
  <si>
    <t>Servicios Profesionales</t>
  </si>
  <si>
    <t>Retalhuleu, Retalhuleu; Mazatenango, Suchitepéquez.</t>
  </si>
  <si>
    <t>Participación en talleres de actualización de la PNPDIM.</t>
  </si>
  <si>
    <t>RG-L 353</t>
  </si>
  <si>
    <t>José Domingo Ajú Pol</t>
  </si>
  <si>
    <t>Brindar apoyo en la conducción del vehículo oficial para realizar el traslado de personal para la realización de taller de la PNPDIM.</t>
  </si>
  <si>
    <t>RG-L 348</t>
  </si>
  <si>
    <t>Karin Lisseth Mérida Pérez</t>
  </si>
  <si>
    <t>Subdirector Técnico III</t>
  </si>
  <si>
    <t>Directora de la Unidad de Planificación</t>
  </si>
  <si>
    <t>Actualización de la Política Nacional de Promoción y Desarrollo Integral de las Mujeres -PNPDIM- con Organizaciones de Mujeres / Otros Actores del departemento de Retalhuleu, Suchitepéquez.</t>
  </si>
  <si>
    <t>VL-050 (ELECTRONICO)</t>
  </si>
  <si>
    <t>Ana Cristina Palma Quiñonez</t>
  </si>
  <si>
    <t>Director de Gestión de la Información</t>
  </si>
  <si>
    <t>Moderadora en los talleres territoriales de la actualización de la Política Nacional de Promoción y Desarrollo Integral (PNPDIM).</t>
  </si>
  <si>
    <t>RG-L 344</t>
  </si>
  <si>
    <t>Lourdes Maria Alvarez Morales</t>
  </si>
  <si>
    <t>Técnico III</t>
  </si>
  <si>
    <t>Director de Informática</t>
  </si>
  <si>
    <t>Participación en los talleres de actualización de la PNDIM en los departamentos de Retalhuleu y Suchitepéquez.</t>
  </si>
  <si>
    <t>VL-043 (ELECTRONICO)</t>
  </si>
  <si>
    <t>Byron Joel Hernández Leiva</t>
  </si>
  <si>
    <t>Subdirectora de la Unidad de Comunicación Social</t>
  </si>
  <si>
    <t>FR05 No. Fondo Constitución 59224360; No. Entrada 64031309; CUR De Regularización No. 1649</t>
  </si>
  <si>
    <t>16/12/2025</t>
  </si>
  <si>
    <t>Taller de actualización de la Política Nacional de Promoción y Desarrollo Integral de las Mujeres -PNPDIM- con Organizaciones de Mujeres / Otros Actores del departemento de Alta Verapaz.</t>
  </si>
  <si>
    <t>VL-008 (ELECTRONICO)</t>
  </si>
  <si>
    <t>Rosa Vicenta Ixcol Mus</t>
  </si>
  <si>
    <t>RG-L 321</t>
  </si>
  <si>
    <t>Mabel Virginia Tunay Tun de López</t>
  </si>
  <si>
    <t>Asesor Profesional Especializado III</t>
  </si>
  <si>
    <t>Directora de Auditoria Interna</t>
  </si>
  <si>
    <t>VL-004 (ELECTRONICO)</t>
  </si>
  <si>
    <t>Amelié Nathalié Martínez Alarcón</t>
  </si>
  <si>
    <t>Profesional Jefe I</t>
  </si>
  <si>
    <t>Directora de Análisis Jurídico y Control de Convencionalidad</t>
  </si>
  <si>
    <t>VL-010 (ELECTRONICO)</t>
  </si>
  <si>
    <t>Luisa Genoveva Velásquez Reynoso</t>
  </si>
  <si>
    <t>Subdirector de la Unidad de Planificación</t>
  </si>
  <si>
    <t>RG-L 315</t>
  </si>
  <si>
    <t>DEL 03/11/2025 AL 08/11/2025</t>
  </si>
  <si>
    <t>Marvin Ernesto Quiroa Molina</t>
  </si>
  <si>
    <t>Trabajador Operativo IV</t>
  </si>
  <si>
    <t>Dirección Administrativa</t>
  </si>
  <si>
    <t>Puerto Barrios, Izabal; Chiquimula, Chiquimula.</t>
  </si>
  <si>
    <t>Traslado de personal de la Secretaría Presidencial de la Mujer para realización de Taller de la PNPDIM</t>
  </si>
  <si>
    <t>VL-068 (ELECTRONICO)</t>
  </si>
  <si>
    <t xml:space="preserve">Karla Sofia Vicente Solares </t>
  </si>
  <si>
    <t>Director Técnico III</t>
  </si>
  <si>
    <t>Secretaria Presidencial de la Mujer</t>
  </si>
  <si>
    <t>VL-6219</t>
  </si>
  <si>
    <t>DEL 22/09/2025 AL 24/09/2025</t>
  </si>
  <si>
    <t>Zuly Judith Pérez Pérez</t>
  </si>
  <si>
    <t>Profesional I</t>
  </si>
  <si>
    <t>Huehuetenango, Huehuetenango.</t>
  </si>
  <si>
    <t>Apoyo técnico-logístico en reunión de Lineamientos de Política Pública para la equidad entre Hombres y Mujeres y Comisión Regional de la Mujer ante el COREDUR en el departamento de Huehuetenango.</t>
  </si>
  <si>
    <t>VL-6251</t>
  </si>
  <si>
    <t>DEL 18/09/2025 AL 19/09/2025</t>
  </si>
  <si>
    <t>Damaris Otilia Montepeque</t>
  </si>
  <si>
    <t>Jutiapa, Jutiapa; Cuilapa, Santa Rosa.</t>
  </si>
  <si>
    <t>Acto Público de apertura del proceso de actualización de la PNPDIM en el departamento de Alta Verapaz.</t>
  </si>
  <si>
    <t>VL-6280</t>
  </si>
  <si>
    <t>DEL 01/10/2025 AL 02/10/2025</t>
  </si>
  <si>
    <t>Ingrid Karina Tzay Cocón</t>
  </si>
  <si>
    <t>Zacapa, Zacapa; Guastatoya, El Progreso.</t>
  </si>
  <si>
    <t>Talleres de actualización de la PNPDIM en los municipios y departamentos de Zacapa; Guastatoya El Progreso.</t>
  </si>
  <si>
    <t>VL-014 (ELECTRONICO)</t>
  </si>
  <si>
    <t>VL-042 (ELECTRONICO)</t>
  </si>
  <si>
    <t>Ana Isabel Júarez Antonio</t>
  </si>
  <si>
    <t>RG-L 376</t>
  </si>
  <si>
    <t>DEL 12/10/2025 AL 17/10/2025</t>
  </si>
  <si>
    <t>Huehuetenango, La Democracia, San Pedro Soloma, Huehuetenango.</t>
  </si>
  <si>
    <t>Participación en los talleres de actualización de la PNDIM en el departamento de Huehuetenango.</t>
  </si>
  <si>
    <t>VL-018 (ELECTRONICO)</t>
  </si>
  <si>
    <t>Braulio José Campos Rodríguez</t>
  </si>
  <si>
    <t>Participación como Moderador en los talleres territoriales de la actualización de la Política Nacional de Promoción y Desarrollo Integral (PNPDIM).</t>
  </si>
  <si>
    <t>RG-L 318</t>
  </si>
  <si>
    <t>DEL 13/10/2025 AL 18/10/2025</t>
  </si>
  <si>
    <t>Poptún, Flores, La Libertad, Petén.</t>
  </si>
  <si>
    <t>Traslado de personal de la Secretaría Presidencial de la Mujer para realización de Taller de la PNPDIM.</t>
  </si>
  <si>
    <t>VL-033 (ELECTRONICO)</t>
  </si>
  <si>
    <t>DEL 22/10/2025 AL 24/10/2025</t>
  </si>
  <si>
    <t>Sebastián Guamuch Xiquín</t>
  </si>
  <si>
    <t>Santa Catalina La Tinta, Alta Verapaz.</t>
  </si>
  <si>
    <t>Traslado de personal de la Secretaría Presidencial de la Mujer para recepción de bienes.</t>
  </si>
  <si>
    <t>VL-041 (ELECTRONICO)</t>
  </si>
  <si>
    <t>Leonel Enrique Mancilla Sequen</t>
  </si>
  <si>
    <t>VL-053 (ELECTRONICO)</t>
  </si>
  <si>
    <t>VL-049 (ELECTRONICO)</t>
  </si>
  <si>
    <t>DEL 29/10/2025 AL 30/10/2025</t>
  </si>
  <si>
    <t>Mazatenango, Suchitepéquez.</t>
  </si>
  <si>
    <t>RG-L 388</t>
  </si>
  <si>
    <t>Delfina Morataya Martínez</t>
  </si>
  <si>
    <t>FR05 No. Fondo Constitución 59224360; No. Entrada 64122607; CUR  No. 1752</t>
  </si>
  <si>
    <t>22/12/2025</t>
  </si>
  <si>
    <t>Participación en los talleres de actualización de la PNDIM en los departamentos de Izabal y Chiquimula.</t>
  </si>
  <si>
    <t>VL-065 (ELECTRONICO)</t>
  </si>
  <si>
    <t>DEL 26/11/2025 AL 27/11/2025</t>
  </si>
  <si>
    <t>Byron Ariel de León Morales</t>
  </si>
  <si>
    <t>Asistente de Inventarios</t>
  </si>
  <si>
    <t>Directora Financiera</t>
  </si>
  <si>
    <t xml:space="preserve">Quetzaltenango, Quetzaltenango. </t>
  </si>
  <si>
    <t>Entrega de mobiliario y equipo en Sede Departamental de Quetzaltenango.</t>
  </si>
  <si>
    <t>VL-083 (ELECTRONICO)</t>
  </si>
  <si>
    <t>DEL 17/09/2025 AL 19/09/2025</t>
  </si>
  <si>
    <t>Gastos Conexos por Monitoreo a Delegada  Departamental y apoyo técnico-logístico en reunión de lineamientos de Politica Pública para la equidad entre Hombres y Mujeres en el departamento de Huehuetenango.</t>
  </si>
  <si>
    <t>VL-6247</t>
  </si>
  <si>
    <t>DEL 29/09/2025 AL 04/10/2025</t>
  </si>
  <si>
    <t>Sonia Maribel Sontay Herrera</t>
  </si>
  <si>
    <t>Participación en Talleres de Actualización de la PNPDIM en los departemaentos de Jutiapa y Santa Rosa</t>
  </si>
  <si>
    <t>VL-006 (ELECTRONICO)</t>
  </si>
  <si>
    <t>DEL 27/10/2025 AL 31/10/2025</t>
  </si>
  <si>
    <t>Sharon Stefani Pinzón Sagastume</t>
  </si>
  <si>
    <t>Tecpán Guatemala, Chimaltenango; Antigua Guatemala, Sacatepéquez.</t>
  </si>
  <si>
    <t>VL-051 (ELECTRONICO)</t>
  </si>
  <si>
    <t>Argelia Ivone Pineda Lima</t>
  </si>
  <si>
    <t>Profesional III</t>
  </si>
  <si>
    <t>Taller de actualización de la Política Nacional de Promoción y Desarrollo Integral de las Mujeres -PNPDIM- con Organizaciones de Mujeres / Otros Actores de los departamentos de Chimaltenango y Sacatepéquez.</t>
  </si>
  <si>
    <t>VL-046 (ELECTRONICO)</t>
  </si>
  <si>
    <t>Participación en los talleres de actualización de la PNPDIM.</t>
  </si>
  <si>
    <t>RG-L 350</t>
  </si>
  <si>
    <t>RG-L 395</t>
  </si>
  <si>
    <t>VL-052 (ELECTRONICO)</t>
  </si>
  <si>
    <t>Brizeida Julieta Aguilar Bravo de Morales</t>
  </si>
  <si>
    <t>Asesor Profesional Especializado V</t>
  </si>
  <si>
    <t>Directora de la Unidad de Auditoria Interna</t>
  </si>
  <si>
    <t>Taller de actualización de la Política Nacional de Promoción y Desarrollo Integral de las Mujeres -PNPDIM- con Organizaciones de Mujeres / Otros Actores de los departementos de Chimaltenango y Sacatepéquez.</t>
  </si>
  <si>
    <t>VL-038 (ELECTRONICO)</t>
  </si>
  <si>
    <t>Mirna Regina Valiente</t>
  </si>
  <si>
    <t>RG-L 367</t>
  </si>
  <si>
    <t>Ana Lucia Monterroso Felipe</t>
  </si>
  <si>
    <t>Asistente Profesional IV</t>
  </si>
  <si>
    <t>FR05 No. Fondo Constitución 59224360; No. Entrada 64162818; CUR  No. 1789</t>
  </si>
  <si>
    <t>23/12/2025</t>
  </si>
  <si>
    <t>VL-032 (ELECTRONICO)</t>
  </si>
  <si>
    <t>Director Financiero</t>
  </si>
  <si>
    <t>Recepción de mobiliario y equipo en Escuela Oficial Rural Mixta Caserío San Antonio I, Santa Catalina La Tinta, Alta Verapaz.</t>
  </si>
  <si>
    <t>VL-047 (ELECTRONICO)</t>
  </si>
  <si>
    <t>Eddy Alejandro Estrada Aguilar</t>
  </si>
  <si>
    <t>Directora de la Unidad de Asuntos Jurídicos</t>
  </si>
  <si>
    <t>Brindar apoyo para el proceso de recepción de bienes resguardados en la Escuela Oficial Rural Mixta Caserío San Antonio I, Santa Catalina La Tinta Alta Verapaz.</t>
  </si>
  <si>
    <t>RG-L 347</t>
  </si>
  <si>
    <t>Acompañamiento en el Taller de actualización de la Política Nacional de Promoción y Desarrollo Integral de las Mujeres -PNPDIM- con Organizaciones de Mujeres / Otros Actores de los departementos de Chimaltenango y  Sacatepéquez.</t>
  </si>
  <si>
    <t>RG-L 346</t>
  </si>
  <si>
    <t>Ximena Nicole Soto Montoya</t>
  </si>
  <si>
    <t>Apoyo logístico en los Talleres de actualización de la Política Nacional de Promoción y Desarrollo Integral de las Mujeres -PNPDIM-.</t>
  </si>
  <si>
    <t>RG-L 397</t>
  </si>
  <si>
    <t>Maria Fernanda Monroy Arévalo</t>
  </si>
  <si>
    <t>RG-L 354</t>
  </si>
  <si>
    <t>DEL 03/11/2025 AL 05/11/2025</t>
  </si>
  <si>
    <t>Ixcán, Quiché.</t>
  </si>
  <si>
    <t>VL-066 (ELECTRONICO)</t>
  </si>
  <si>
    <t>Andrea Stefania Solombrino Véliz</t>
  </si>
  <si>
    <t>RG-L 369</t>
  </si>
  <si>
    <t>DEL 06/11/2025 AL 07/11/2025</t>
  </si>
  <si>
    <t>Chiquimula, Chiquimula.</t>
  </si>
  <si>
    <t>RG-L 379</t>
  </si>
  <si>
    <t>DEL 20/11/2025 AL 20/11/2025</t>
  </si>
  <si>
    <t>Jutiapa, Jutiapa.</t>
  </si>
  <si>
    <t>Participacion Taller de lineamientos en el departamento de Jutiapa.</t>
  </si>
  <si>
    <t>VL-082 (ELECTRONICO)</t>
  </si>
  <si>
    <t>Jairo Isabel Gomez Morales</t>
  </si>
  <si>
    <t xml:space="preserve"> 941200K</t>
  </si>
  <si>
    <t>Encargada del Órgano de Dirección Superior</t>
  </si>
  <si>
    <t>Brindar apoyo en la conducción del vehículo oficial para realizar el traslado de personal para participación en Taller.</t>
  </si>
  <si>
    <t>RG-L 377</t>
  </si>
  <si>
    <t>DEL 25/11/2025 AL 26/11/2025</t>
  </si>
  <si>
    <t>RG-L 396</t>
  </si>
  <si>
    <t>DEL 25/11/2025 AL 27/11/2025</t>
  </si>
  <si>
    <t>Entrega de mobiliario y equipo en Sede Departamental y Monitoreo a Delegada de Quetzaltenango.</t>
  </si>
  <si>
    <t>VL-084 (ELECTRONICO)</t>
  </si>
  <si>
    <t>Traslado de personal de la Secretaría Presidencial de la Mujer para entrega de mobiliario y equipo en sede departamental.</t>
  </si>
  <si>
    <t>VL-085 (ELECTRONICO)</t>
  </si>
  <si>
    <t>VL-086 (ELECTRONICO)</t>
  </si>
  <si>
    <t>Heidy Maria Hernandez Orozco</t>
  </si>
  <si>
    <t>Brindar acompañamiento y apoyo a la Secretaria Presidencial de la Mujer en actividades conmemorativas en el Marco del día Internacional de la Eliminación de la violencia contra la Mujer.</t>
  </si>
  <si>
    <t>RG-L 383</t>
  </si>
  <si>
    <t>DEL 04/12/2025 AL 05/12/2025</t>
  </si>
  <si>
    <t>Carla Felicita Quezada Rodríguez</t>
  </si>
  <si>
    <t>Panajachel, Sololá</t>
  </si>
  <si>
    <t>Participación en taller de Autocuidado en el Marco de la Red Guatemalteca por los cuidados.</t>
  </si>
  <si>
    <t>VL-087 (ELECTRONICO)</t>
  </si>
  <si>
    <t>Traslado de personal de la Secretaría Presidencial de la Mujer para participación en taller.</t>
  </si>
  <si>
    <t>VL-090 (ELECTRONICO)</t>
  </si>
  <si>
    <t>RG-L 310</t>
  </si>
  <si>
    <t>DEL 27/10/2025 AL 28/10/2025</t>
  </si>
  <si>
    <t>Greta Cecilia Hortencia Martínez Ixcot</t>
  </si>
  <si>
    <t>Retalhuleu, Retalhuleu.</t>
  </si>
  <si>
    <t>CUR No. 1677</t>
  </si>
  <si>
    <t>Participación en los talleres de actualización de la PNPDIM en el departamento de Retalhuleu.</t>
  </si>
  <si>
    <t>RG-L 355</t>
  </si>
  <si>
    <t>DEL 29/09/2025 AL 01/10/2025</t>
  </si>
  <si>
    <t>Mayra Hernández Medina</t>
  </si>
  <si>
    <t>CUR No. 1678</t>
  </si>
  <si>
    <t>Participación en los talleres de actualización de la PNPDIM en el departamento de Jutiapa.</t>
  </si>
  <si>
    <t>VL-001 (ELECTRONICO)</t>
  </si>
  <si>
    <t>DEL 08/10/2025 AL 11/10/2025</t>
  </si>
  <si>
    <t>María del Pilar Orellana Lemus</t>
  </si>
  <si>
    <t>CUR No. 1679</t>
  </si>
  <si>
    <t>Participación en los talleres de actualización de la PNPDIM en el departamento de Jalapa.</t>
  </si>
  <si>
    <t>VL-017 (ELECTRONICO)</t>
  </si>
  <si>
    <t>Jimena Mariel Franco Gómez</t>
  </si>
  <si>
    <t>CUR No. 1745</t>
  </si>
  <si>
    <t>RG-L 393</t>
  </si>
  <si>
    <t>Puerto Barrios, Izabal.</t>
  </si>
  <si>
    <t>CUR No. 1746</t>
  </si>
  <si>
    <t>RG-L 389</t>
  </si>
  <si>
    <t>CUR No. 1747</t>
  </si>
  <si>
    <t>VL-061 (ELECTRONICO)</t>
  </si>
  <si>
    <t>Sherly Roxana Hernández Mez</t>
  </si>
  <si>
    <t>CUR No. 1748</t>
  </si>
  <si>
    <t>Participación en Foro Encuentro para propiciar el diálogo sobre la importancia de la memoria histórica entre las dependencias del organismo ejecutivo y organizaciones de sociedad civil en el departamento de Alta Verapaz.</t>
  </si>
  <si>
    <t>VL-055 (ELECTRONICO)</t>
  </si>
  <si>
    <t>DEL 01/10/2025 AL 04/10/2025</t>
  </si>
  <si>
    <t>Guastatoy, El Progreso.</t>
  </si>
  <si>
    <t>CUR No. 1749</t>
  </si>
  <si>
    <t>RG-L 394</t>
  </si>
  <si>
    <t>DEL 03/12/2025 AL 05/12/2025</t>
  </si>
  <si>
    <t>Blanca Azucena Beltrand Hernández</t>
  </si>
  <si>
    <t>CUR No. 1757</t>
  </si>
  <si>
    <t>RG-L 384</t>
  </si>
  <si>
    <t>Maria Angelica Chávez de León</t>
  </si>
  <si>
    <t>Guatemala, Guatemala.</t>
  </si>
  <si>
    <t>CUR No. 1792</t>
  </si>
  <si>
    <t>Participación de taller de autocuidado.</t>
  </si>
  <si>
    <t>VL-093 (ELECTRONICO)</t>
  </si>
  <si>
    <t>DEL 14/10/2025 AL 17/10/2025</t>
  </si>
  <si>
    <t>Maria Consuelo Alvarado Vásquez</t>
  </si>
  <si>
    <t>Flores, La Libertad, Petén.</t>
  </si>
  <si>
    <t>CUR No. 1793</t>
  </si>
  <si>
    <t>VL-026 (ELECTRONICO)</t>
  </si>
  <si>
    <t>DEL  12/11/2025 AL 14/11/2025</t>
  </si>
  <si>
    <t>Irma Leticia Argueta Cuyuch</t>
  </si>
  <si>
    <t>CUR No. 1794</t>
  </si>
  <si>
    <t>Reunión con equipo técnico y administrativo para retroalimentación y avances del proceso de construcción de la PNPDIM.</t>
  </si>
  <si>
    <t>VL-078 (ELECTRONICO)</t>
  </si>
  <si>
    <t>DEL 13/10/2025 AL 16/10/2025</t>
  </si>
  <si>
    <t xml:space="preserve"> La Democracia, San Pedro Soloma, Huehuetenango.</t>
  </si>
  <si>
    <t>CUR No. 1795</t>
  </si>
  <si>
    <t>VL-037 (ELECTRONICO)</t>
  </si>
  <si>
    <t>DEL  11/11/2025 AL 14/11/2025</t>
  </si>
  <si>
    <t xml:space="preserve">Lady Victoria Blanco </t>
  </si>
  <si>
    <t>CUR No. 1796</t>
  </si>
  <si>
    <t>RG-L 375</t>
  </si>
  <si>
    <t>CUR No. 1797</t>
  </si>
  <si>
    <t>VL-071 (ELECTRONICO)</t>
  </si>
  <si>
    <t>DEL 12/11/2025 AL 14/11/2025</t>
  </si>
  <si>
    <t>CUR No. 1798</t>
  </si>
  <si>
    <t>VL-080 (ELECTRONICO)</t>
  </si>
  <si>
    <t xml:space="preserve">Hilda Martínez Portillo </t>
  </si>
  <si>
    <t>CUR No. 1799</t>
  </si>
  <si>
    <t>Participación en el Taller de Autocuidado.</t>
  </si>
  <si>
    <t>RG-L 390</t>
  </si>
  <si>
    <t>DEL 11/11/2025 AL 14/11/2025</t>
  </si>
  <si>
    <t>CUR No. 1800</t>
  </si>
  <si>
    <t>RG-L 374</t>
  </si>
  <si>
    <t>CUR No. 1801</t>
  </si>
  <si>
    <t>Participación en los talleres de actualización de la PNPDIM</t>
  </si>
  <si>
    <t>VL-056 (ELECTRONICO)</t>
  </si>
  <si>
    <t>CUR No. 1802</t>
  </si>
  <si>
    <t>RG-L 331</t>
  </si>
  <si>
    <t>DEL 17/11/2025 AL 20/11/2025</t>
  </si>
  <si>
    <t>CUR No. 1803</t>
  </si>
  <si>
    <t>Participación en la Conferencia de Sororidad en la lucha respecto a la Eliminación de la Violencia Contra la Mujer y Participación en Taller con Representantes de Organizaciónes de Mujeres.</t>
  </si>
  <si>
    <t>RG-L 378</t>
  </si>
  <si>
    <t>CUR No. 1804</t>
  </si>
  <si>
    <t>VL-091 (ELECTRONICO)</t>
  </si>
  <si>
    <t>DEL 13/10/2025 AL 15/10/2025</t>
  </si>
  <si>
    <t>CUR No. 1805</t>
  </si>
  <si>
    <t>RG-L 386</t>
  </si>
  <si>
    <t>CUR No. 1806</t>
  </si>
  <si>
    <t>Participación en los talleres de actualización de la PNPDIM en el departamento de Huehuetenango.</t>
  </si>
  <si>
    <t>VL-021 (ELECTRONICO)</t>
  </si>
  <si>
    <t>Lucrecia del Rosario Pisquiy Pac</t>
  </si>
  <si>
    <t>CUR No. 1807</t>
  </si>
  <si>
    <t>VL-079 (ELECTRONICO)</t>
  </si>
  <si>
    <t>CUR No. 1808</t>
  </si>
  <si>
    <t>VL-095 (ELECTRONICO)</t>
  </si>
  <si>
    <t>CUR No. 1809</t>
  </si>
  <si>
    <t>VL-075 (ELECTRONICO)</t>
  </si>
  <si>
    <t>DEL 21/10/2025 AL 25/10/2025</t>
  </si>
  <si>
    <t>Santa Cruz de Quiché, Nebaj, Quiché.</t>
  </si>
  <si>
    <t>CUR No. 1810</t>
  </si>
  <si>
    <t>VL-045 (ELECTRONICO)</t>
  </si>
  <si>
    <t>Maria del Pilar Orellana Lemus</t>
  </si>
  <si>
    <t>CUR No. 1811</t>
  </si>
  <si>
    <t>VL-074 (ELECTRONICO)</t>
  </si>
  <si>
    <t>Elena Chávez Pérez</t>
  </si>
  <si>
    <t>CUR No. 1816</t>
  </si>
  <si>
    <t>RG-L 360</t>
  </si>
  <si>
    <t xml:space="preserve"> Nebaj, Quiché.</t>
  </si>
  <si>
    <t>CUR No. 1820</t>
  </si>
  <si>
    <t>VL-048 (ELECTRONICO)</t>
  </si>
  <si>
    <t>DEL 15/10/2025 AL 17/10/2025</t>
  </si>
  <si>
    <t>CUR No. 1821</t>
  </si>
  <si>
    <t>VL-040 (ELECTRONICO)</t>
  </si>
  <si>
    <t>CUR No. 1822</t>
  </si>
  <si>
    <t>VL-063 (ELECTRONICO)</t>
  </si>
  <si>
    <t>CUR No. 1823</t>
  </si>
  <si>
    <t>VL-081 (ELECTRONICO)</t>
  </si>
  <si>
    <t>TOTAL</t>
  </si>
  <si>
    <t>Elaborado:</t>
  </si>
  <si>
    <t>Aprobado:</t>
  </si>
  <si>
    <t>ARTÍCULO 10 NUMERAL 22 - DECRETO No. 57-2008</t>
  </si>
  <si>
    <t xml:space="preserve">SECRETARÍA PRESIDENCIAL DE LA MUJER </t>
  </si>
  <si>
    <t>DIRECCIÓN FINANCIERA</t>
  </si>
  <si>
    <t>COMPRAS DIRECTAS FONDOS NACIONALES</t>
  </si>
  <si>
    <t xml:space="preserve">ELABORADO POR: ENMA ISMALEJ </t>
  </si>
  <si>
    <t>CORRESPONDIENTE AL MES DE ABRIL 2016</t>
  </si>
  <si>
    <t>No. CHEQUE</t>
  </si>
  <si>
    <t>FECHA</t>
  </si>
  <si>
    <t>BENEFICIARIO</t>
  </si>
  <si>
    <t>CONCEPTO</t>
  </si>
  <si>
    <t>MONTO</t>
  </si>
  <si>
    <t>RENGLON</t>
  </si>
  <si>
    <t>6591</t>
  </si>
  <si>
    <t>Ingresos Propios Dirección General del  DCA Y TN</t>
  </si>
  <si>
    <t xml:space="preserve">Por pago  de renovacion de dos suscripciones del Diario de Centro América del período del 15/02/2016 al 15/02/2017,  para realizar el monitoreo diario de la información oficial y de actualidad que se publica, como parte de las actividades de  la  Direccion de Comuniciación Social y de RRPP y de la Dirección Financiera de la Secretaría. </t>
  </si>
  <si>
    <t>6592</t>
  </si>
  <si>
    <t>Estacionamientos Urbanos, S.A.</t>
  </si>
  <si>
    <t xml:space="preserve">Por pago de servicio de parqueo, correspondiente a los meses de diciembre del año 2015 y enero del año 2016,  de personas que visitaron las instalaciones de la Secretaría Presidencial de la Mujer autorizados por el  Despacho Superior. </t>
  </si>
  <si>
    <t>6595</t>
  </si>
  <si>
    <t xml:space="preserve">Tata Inversiones, S.A. </t>
  </si>
  <si>
    <t xml:space="preserve">Por compra de una batería Magnum MM, para el  vehículo tipo camioneta Daihatsu Terios Placas O-329 BBH, que se encuentra al servicio de la Señora Subsecretaria, según factura serie C No. 21741.  </t>
  </si>
  <si>
    <t>6596</t>
  </si>
  <si>
    <t>Industrias de la Riva, S.A,</t>
  </si>
  <si>
    <t>Por compra de 6 medallas con logotipos en alto relieve, para ser entregadas a mujeres destacadas en el Foro " YO TAMBIÉN SOY MUJER" en su quinta edición, dirigido a mujeres con discapacidad en sus diversas categorías de Guatemala en el marco del Día Internacional de la Mujer, el día 08 de marzo del año 2016.</t>
  </si>
  <si>
    <t>6598</t>
  </si>
  <si>
    <t>Aldea Global, S.A</t>
  </si>
  <si>
    <t xml:space="preserve">Por pago  de tres suscripciones  anuales del diario el Periódico del período del 02/02/2016 al 02/02/2017,  para realizar el monitoreo diario como parte de las actividades de  la  Dirección de Comuniciación Social y de RRPP, Subdespacho y Despacho Superior  de la Secretaría Presidencial de la Mujer. </t>
  </si>
  <si>
    <t>6600</t>
  </si>
  <si>
    <t>Corporación de Noticias, S.A</t>
  </si>
  <si>
    <t xml:space="preserve">Por pago de  una suscripcion  anual del diario Siglo 21, del período del 01/02/2016 al 31/01/2017,  para realizar el monitoreo diario como parte de las actividades de  la  Dirección de Comunicación Social y de RRPP  de la Secretaría Presidencial de la Mujer. </t>
  </si>
  <si>
    <t>6601</t>
  </si>
  <si>
    <t xml:space="preserve">Por compra de una batería Magnum,  para el  vehículo tipo automovil, marca Mazda 323 Sedan GLX,  Placas O-630BBF, propiedad de la SEPREM, necesario e indispensable para el buen funcionamiento,  para garantizar la movilización del personal en las distintas comisiones.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</si>
</sst>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[$€]* #,##0.00_-;\-[$€]* #,##0.00_-;_-[$€]* &quot;-&quot;??_-;_-@_-"/>
    <numFmt numFmtId="179" formatCode="_-* #,##0.00\ _D_M_-;\-* #,##0.00\ _D_M_-;_-* &quot;-&quot;??\ _D_M_-;_-@_-"/>
    <numFmt numFmtId="180" formatCode="_-* #,##0.00_-;\-* #,##0.00_-;_-* &quot;-&quot;??_-;_-@_-"/>
    <numFmt numFmtId="181" formatCode="_-* #,##0.00\ &quot;DM&quot;_-;\-* #,##0.00\ &quot;DM&quot;_-;_-* &quot;-&quot;??\ &quot;DM&quot;_-;_-@_-"/>
    <numFmt numFmtId="182" formatCode="_(&quot;Q&quot;* #,##0.00_);_(&quot;Q&quot;* \(#,##0.00\);_(&quot;Q&quot;* &quot;-&quot;??_);_(@_)"/>
    <numFmt numFmtId="183" formatCode="_-&quot;Q&quot;* #,##0.00_-;\-&quot;Q&quot;* #,##0.00_-;_-&quot;Q&quot;* &quot;-&quot;??_-;_-@_-"/>
    <numFmt numFmtId="184" formatCode="_-&quot;Q&quot;* #,##0.00_-;\-&quot;Q&quot;* #,##0.00_-;_-&quot;Q&quot;* &quot;-&quot;??_-;_-@"/>
    <numFmt numFmtId="185" formatCode="d/m/yyyy"/>
  </numFmts>
  <fonts count="46">
    <font>
      <sz val="11"/>
      <color theme="1"/>
      <name val="Calibri"/>
      <charset val="134"/>
      <scheme val="minor"/>
    </font>
    <font>
      <b/>
      <sz val="12"/>
      <name val="Calibri"/>
      <charset val="134"/>
    </font>
    <font>
      <sz val="10"/>
      <name val="Arial"/>
      <charset val="134"/>
    </font>
    <font>
      <b/>
      <sz val="9"/>
      <color indexed="8"/>
      <name val="Arial"/>
      <charset val="134"/>
    </font>
    <font>
      <sz val="9"/>
      <color indexed="8"/>
      <name val="Calibri"/>
      <charset val="134"/>
    </font>
    <font>
      <sz val="9"/>
      <name val="Calibri"/>
      <charset val="134"/>
    </font>
    <font>
      <b/>
      <sz val="11"/>
      <color indexed="8"/>
      <name val="Calibri"/>
      <charset val="134"/>
    </font>
    <font>
      <sz val="11"/>
      <color theme="1"/>
      <name val="Albertus Medium"/>
      <charset val="134"/>
    </font>
    <font>
      <b/>
      <sz val="14"/>
      <color theme="1"/>
      <name val="Albertus Medium"/>
      <charset val="134"/>
    </font>
    <font>
      <b/>
      <sz val="12"/>
      <color theme="1"/>
      <name val="Albertus Medium"/>
      <charset val="134"/>
    </font>
    <font>
      <b/>
      <sz val="16"/>
      <color theme="1"/>
      <name val="Albertus Medium"/>
      <charset val="134"/>
    </font>
    <font>
      <b/>
      <sz val="12"/>
      <name val="Albertus Medium"/>
      <charset val="134"/>
    </font>
    <font>
      <b/>
      <sz val="7"/>
      <color indexed="8"/>
      <name val="Albertus Medium"/>
      <charset val="134"/>
    </font>
    <font>
      <b/>
      <sz val="7"/>
      <color theme="1"/>
      <name val="Albertus Medium"/>
      <charset val="134"/>
    </font>
    <font>
      <sz val="8"/>
      <name val="Calibri"/>
      <charset val="134"/>
      <scheme val="minor"/>
    </font>
    <font>
      <b/>
      <sz val="11"/>
      <name val="Calibri"/>
      <charset val="134"/>
      <scheme val="minor"/>
    </font>
    <font>
      <sz val="8"/>
      <name val="Calibri"/>
      <charset val="134"/>
    </font>
    <font>
      <sz val="11"/>
      <name val="Calibri"/>
      <charset val="134"/>
      <scheme val="minor"/>
    </font>
    <font>
      <sz val="8"/>
      <color theme="1"/>
      <name val="Calibri"/>
      <charset val="134"/>
    </font>
    <font>
      <sz val="9"/>
      <name val="Calibri"/>
      <charset val="134"/>
      <scheme val="minor"/>
    </font>
    <font>
      <b/>
      <sz val="10"/>
      <color indexed="8"/>
      <name val="Albertus Medium"/>
      <charset val="134"/>
    </font>
    <font>
      <b/>
      <sz val="11"/>
      <color theme="1"/>
      <name val="Calibri"/>
      <charset val="134"/>
      <scheme val="minor"/>
    </font>
    <font>
      <sz val="8"/>
      <color theme="1"/>
      <name val="Albertus Medium"/>
      <charset val="134"/>
    </font>
    <font>
      <b/>
      <sz val="8"/>
      <color theme="1"/>
      <name val="Albertus Medium"/>
      <charset val="134"/>
    </font>
    <font>
      <b/>
      <sz val="11"/>
      <color theme="1"/>
      <name val="Albertus Medium"/>
      <charset val="134"/>
    </font>
    <font>
      <sz val="8"/>
      <color rgb="FF000000"/>
      <name val="Albertus Medium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249946592608417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6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5" borderId="34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35" applyNumberFormat="0" applyFill="0" applyAlignment="0" applyProtection="0">
      <alignment vertical="center"/>
    </xf>
    <xf numFmtId="0" fontId="32" fillId="0" borderId="35" applyNumberFormat="0" applyFill="0" applyAlignment="0" applyProtection="0">
      <alignment vertical="center"/>
    </xf>
    <xf numFmtId="0" fontId="33" fillId="0" borderId="3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6" borderId="37" applyNumberFormat="0" applyAlignment="0" applyProtection="0">
      <alignment vertical="center"/>
    </xf>
    <xf numFmtId="0" fontId="35" fillId="7" borderId="38" applyNumberFormat="0" applyAlignment="0" applyProtection="0">
      <alignment vertical="center"/>
    </xf>
    <xf numFmtId="0" fontId="36" fillId="7" borderId="37" applyNumberFormat="0" applyAlignment="0" applyProtection="0">
      <alignment vertical="center"/>
    </xf>
    <xf numFmtId="0" fontId="37" fillId="8" borderId="39" applyNumberFormat="0" applyAlignment="0" applyProtection="0">
      <alignment vertical="center"/>
    </xf>
    <xf numFmtId="0" fontId="38" fillId="0" borderId="40" applyNumberFormat="0" applyFill="0" applyAlignment="0" applyProtection="0">
      <alignment vertical="center"/>
    </xf>
    <xf numFmtId="0" fontId="39" fillId="0" borderId="41" applyNumberFormat="0" applyFill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43" fontId="45" fillId="0" borderId="0" applyFont="0" applyFill="0" applyBorder="0" applyAlignment="0" applyProtection="0"/>
    <xf numFmtId="180" fontId="45" fillId="0" borderId="0" applyFont="0" applyFill="0" applyBorder="0" applyAlignment="0" applyProtection="0"/>
    <xf numFmtId="180" fontId="45" fillId="0" borderId="0" applyFont="0" applyFill="0" applyBorder="0" applyAlignment="0" applyProtection="0"/>
    <xf numFmtId="43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2" fontId="45" fillId="0" borderId="0" applyFont="0" applyFill="0" applyBorder="0" applyAlignment="0" applyProtection="0"/>
    <xf numFmtId="183" fontId="45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0" fillId="0" borderId="0" applyFont="0" applyFill="0" applyBorder="0" applyAlignment="0" applyProtection="0"/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0" fillId="0" borderId="0"/>
    <xf numFmtId="0" fontId="0" fillId="0" borderId="0"/>
    <xf numFmtId="0" fontId="2" fillId="0" borderId="0"/>
    <xf numFmtId="0" fontId="2" fillId="0" borderId="0"/>
    <xf numFmtId="0" fontId="0" fillId="0" borderId="0"/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78"/>
    <xf numFmtId="0" fontId="0" fillId="0" borderId="0" xfId="78" applyAlignment="1">
      <alignment horizontal="center"/>
    </xf>
    <xf numFmtId="0" fontId="1" fillId="0" borderId="1" xfId="89" applyFont="1" applyBorder="1" applyAlignment="1">
      <alignment horizontal="center" wrapText="1"/>
    </xf>
    <xf numFmtId="0" fontId="1" fillId="0" borderId="2" xfId="89" applyFont="1" applyBorder="1" applyAlignment="1">
      <alignment horizontal="center" wrapText="1"/>
    </xf>
    <xf numFmtId="0" fontId="1" fillId="0" borderId="3" xfId="89" applyFont="1" applyBorder="1" applyAlignment="1">
      <alignment horizontal="center" wrapText="1"/>
    </xf>
    <xf numFmtId="0" fontId="1" fillId="0" borderId="4" xfId="89" applyFont="1" applyBorder="1" applyAlignment="1">
      <alignment horizontal="center" wrapText="1"/>
    </xf>
    <xf numFmtId="0" fontId="1" fillId="0" borderId="0" xfId="89" applyFont="1" applyAlignment="1">
      <alignment horizontal="center" wrapText="1"/>
    </xf>
    <xf numFmtId="0" fontId="1" fillId="0" borderId="5" xfId="89" applyFont="1" applyBorder="1" applyAlignment="1">
      <alignment horizontal="center" wrapText="1"/>
    </xf>
    <xf numFmtId="0" fontId="1" fillId="0" borderId="0" xfId="89" applyFont="1" applyAlignment="1">
      <alignment horizontal="center" vertical="top" wrapText="1"/>
    </xf>
    <xf numFmtId="0" fontId="2" fillId="0" borderId="0" xfId="89" applyAlignment="1">
      <alignment horizontal="center" vertical="top" wrapText="1"/>
    </xf>
    <xf numFmtId="0" fontId="2" fillId="0" borderId="0" xfId="89" applyAlignment="1">
      <alignment horizontal="center" wrapText="1"/>
    </xf>
    <xf numFmtId="0" fontId="1" fillId="0" borderId="6" xfId="89" applyFont="1" applyBorder="1" applyAlignment="1">
      <alignment horizontal="center" wrapText="1"/>
    </xf>
    <xf numFmtId="0" fontId="1" fillId="0" borderId="7" xfId="89" applyFont="1" applyBorder="1" applyAlignment="1">
      <alignment horizontal="center" wrapText="1"/>
    </xf>
    <xf numFmtId="0" fontId="1" fillId="0" borderId="8" xfId="89" applyFont="1" applyBorder="1" applyAlignment="1">
      <alignment horizontal="center" wrapText="1"/>
    </xf>
    <xf numFmtId="0" fontId="3" fillId="2" borderId="9" xfId="89" applyFont="1" applyFill="1" applyBorder="1" applyAlignment="1">
      <alignment horizontal="center" vertical="center" wrapText="1"/>
    </xf>
    <xf numFmtId="0" fontId="3" fillId="2" borderId="10" xfId="89" applyFont="1" applyFill="1" applyBorder="1" applyAlignment="1">
      <alignment horizontal="center" vertical="center" wrapText="1"/>
    </xf>
    <xf numFmtId="182" fontId="3" fillId="2" borderId="10" xfId="89" applyNumberFormat="1" applyFont="1" applyFill="1" applyBorder="1" applyAlignment="1">
      <alignment horizontal="center" vertical="center" wrapText="1"/>
    </xf>
    <xf numFmtId="0" fontId="3" fillId="2" borderId="11" xfId="89" applyFont="1" applyFill="1" applyBorder="1" applyAlignment="1">
      <alignment horizontal="center" vertical="center" wrapText="1"/>
    </xf>
    <xf numFmtId="49" fontId="4" fillId="0" borderId="12" xfId="78" applyNumberFormat="1" applyFont="1" applyBorder="1" applyAlignment="1">
      <alignment horizontal="center" vertical="center"/>
    </xf>
    <xf numFmtId="15" fontId="4" fillId="0" borderId="13" xfId="78" applyNumberFormat="1" applyFont="1" applyBorder="1" applyAlignment="1">
      <alignment horizontal="center" vertical="center"/>
    </xf>
    <xf numFmtId="0" fontId="4" fillId="0" borderId="13" xfId="80" applyFont="1" applyBorder="1" applyAlignment="1">
      <alignment horizontal="left" vertical="center" wrapText="1"/>
    </xf>
    <xf numFmtId="0" fontId="5" fillId="0" borderId="14" xfId="80" applyFont="1" applyBorder="1" applyAlignment="1">
      <alignment horizontal="justify" vertical="justify" wrapText="1"/>
    </xf>
    <xf numFmtId="182" fontId="4" fillId="0" borderId="14" xfId="78" applyNumberFormat="1" applyFont="1" applyBorder="1" applyAlignment="1">
      <alignment horizontal="center" vertical="center"/>
    </xf>
    <xf numFmtId="0" fontId="4" fillId="0" borderId="15" xfId="80" applyFont="1" applyBorder="1" applyAlignment="1">
      <alignment horizontal="center" vertical="center"/>
    </xf>
    <xf numFmtId="49" fontId="4" fillId="3" borderId="16" xfId="80" applyNumberFormat="1" applyFont="1" applyFill="1" applyBorder="1" applyAlignment="1">
      <alignment horizontal="center" vertical="center"/>
    </xf>
    <xf numFmtId="15" fontId="4" fillId="0" borderId="14" xfId="80" applyNumberFormat="1" applyFont="1" applyBorder="1" applyAlignment="1">
      <alignment horizontal="center" vertical="center"/>
    </xf>
    <xf numFmtId="49" fontId="4" fillId="0" borderId="16" xfId="80" applyNumberFormat="1" applyFont="1" applyBorder="1" applyAlignment="1">
      <alignment horizontal="center" vertical="center"/>
    </xf>
    <xf numFmtId="49" fontId="4" fillId="0" borderId="12" xfId="80" applyNumberFormat="1" applyFont="1" applyBorder="1" applyAlignment="1">
      <alignment horizontal="center" vertical="center"/>
    </xf>
    <xf numFmtId="15" fontId="4" fillId="0" borderId="13" xfId="80" applyNumberFormat="1" applyFont="1" applyBorder="1" applyAlignment="1">
      <alignment horizontal="center" vertical="center"/>
    </xf>
    <xf numFmtId="0" fontId="5" fillId="0" borderId="13" xfId="80" applyFont="1" applyBorder="1" applyAlignment="1">
      <alignment horizontal="justify" vertical="justify" wrapText="1"/>
    </xf>
    <xf numFmtId="0" fontId="6" fillId="4" borderId="14" xfId="89" applyFont="1" applyFill="1" applyBorder="1" applyAlignment="1">
      <alignment horizontal="center" vertical="center"/>
    </xf>
    <xf numFmtId="182" fontId="6" fillId="4" borderId="14" xfId="89" applyNumberFormat="1" applyFont="1" applyFill="1" applyBorder="1" applyAlignment="1">
      <alignment vertical="center"/>
    </xf>
    <xf numFmtId="49" fontId="4" fillId="0" borderId="16" xfId="78" applyNumberFormat="1" applyFont="1" applyBorder="1" applyAlignment="1">
      <alignment horizontal="center" vertical="center"/>
    </xf>
    <xf numFmtId="15" fontId="4" fillId="0" borderId="14" xfId="78" applyNumberFormat="1" applyFont="1" applyBorder="1" applyAlignment="1">
      <alignment horizontal="center" vertical="center"/>
    </xf>
    <xf numFmtId="0" fontId="4" fillId="0" borderId="13" xfId="78" applyFont="1" applyBorder="1" applyAlignment="1">
      <alignment horizontal="left" vertical="center" wrapText="1"/>
    </xf>
    <xf numFmtId="0" fontId="4" fillId="0" borderId="14" xfId="78" applyFont="1" applyBorder="1" applyAlignment="1">
      <alignment horizontal="left" vertical="center" wrapText="1"/>
    </xf>
    <xf numFmtId="0" fontId="4" fillId="0" borderId="15" xfId="80" applyFont="1" applyBorder="1" applyAlignment="1">
      <alignment horizontal="center" vertical="center" wrapText="1"/>
    </xf>
    <xf numFmtId="0" fontId="5" fillId="0" borderId="14" xfId="78" applyFont="1" applyBorder="1" applyAlignment="1">
      <alignment horizontal="left" vertical="center" wrapText="1"/>
    </xf>
    <xf numFmtId="0" fontId="6" fillId="0" borderId="0" xfId="89" applyFont="1" applyAlignment="1">
      <alignment horizontal="center" vertical="center"/>
    </xf>
    <xf numFmtId="0" fontId="0" fillId="0" borderId="0" xfId="0" applyAlignment="1">
      <alignment horizontal="center"/>
    </xf>
    <xf numFmtId="182" fontId="6" fillId="0" borderId="0" xfId="89" applyNumberFormat="1" applyFont="1" applyAlignment="1">
      <alignment horizontal="center" vertical="center"/>
    </xf>
    <xf numFmtId="0" fontId="7" fillId="0" borderId="0" xfId="0" applyFont="1"/>
    <xf numFmtId="0" fontId="7" fillId="0" borderId="0" xfId="78" applyFont="1" applyAlignment="1">
      <alignment horizontal="center" vertical="center"/>
    </xf>
    <xf numFmtId="0" fontId="7" fillId="0" borderId="0" xfId="78" applyFont="1" applyFill="1" applyAlignment="1">
      <alignment horizontal="center" vertical="center"/>
    </xf>
    <xf numFmtId="0" fontId="7" fillId="0" borderId="0" xfId="78" applyFont="1"/>
    <xf numFmtId="0" fontId="7" fillId="0" borderId="0" xfId="78" applyFont="1" applyFill="1"/>
    <xf numFmtId="4" fontId="7" fillId="0" borderId="0" xfId="78" applyNumberFormat="1" applyFont="1" applyFill="1"/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9" fillId="0" borderId="16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left" vertical="center"/>
    </xf>
    <xf numFmtId="0" fontId="9" fillId="0" borderId="16" xfId="0" applyFont="1" applyFill="1" applyBorder="1" applyAlignment="1">
      <alignment vertical="center"/>
    </xf>
    <xf numFmtId="0" fontId="9" fillId="0" borderId="14" xfId="0" applyFont="1" applyFill="1" applyBorder="1" applyAlignment="1">
      <alignment vertical="center"/>
    </xf>
    <xf numFmtId="0" fontId="9" fillId="0" borderId="12" xfId="0" applyFont="1" applyFill="1" applyBorder="1" applyAlignment="1">
      <alignment vertical="center"/>
    </xf>
    <xf numFmtId="0" fontId="9" fillId="0" borderId="13" xfId="0" applyFont="1" applyFill="1" applyBorder="1" applyAlignment="1">
      <alignment vertical="center"/>
    </xf>
    <xf numFmtId="0" fontId="10" fillId="0" borderId="21" xfId="0" applyFont="1" applyFill="1" applyBorder="1" applyAlignment="1">
      <alignment horizontal="center"/>
    </xf>
    <xf numFmtId="0" fontId="10" fillId="0" borderId="22" xfId="0" applyFont="1" applyFill="1" applyBorder="1" applyAlignment="1">
      <alignment horizontal="center"/>
    </xf>
    <xf numFmtId="0" fontId="11" fillId="0" borderId="0" xfId="89" applyFont="1" applyFill="1" applyAlignment="1">
      <alignment horizontal="center" wrapText="1"/>
    </xf>
    <xf numFmtId="0" fontId="12" fillId="0" borderId="21" xfId="89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22" xfId="89" applyFont="1" applyFill="1" applyBorder="1" applyAlignment="1">
      <alignment horizontal="center" vertical="center" wrapText="1"/>
    </xf>
    <xf numFmtId="182" fontId="12" fillId="0" borderId="22" xfId="89" applyNumberFormat="1" applyFont="1" applyFill="1" applyBorder="1" applyAlignment="1">
      <alignment horizontal="center" vertical="center" wrapText="1"/>
    </xf>
    <xf numFmtId="0" fontId="13" fillId="0" borderId="22" xfId="78" applyFont="1" applyFill="1" applyBorder="1" applyAlignment="1">
      <alignment horizontal="center" vertical="center" wrapText="1"/>
    </xf>
    <xf numFmtId="0" fontId="14" fillId="0" borderId="16" xfId="89" applyFont="1" applyFill="1" applyBorder="1" applyAlignment="1">
      <alignment horizontal="center" vertical="center" wrapText="1"/>
    </xf>
    <xf numFmtId="58" fontId="14" fillId="0" borderId="14" xfId="0" applyNumberFormat="1" applyFont="1" applyFill="1" applyBorder="1" applyAlignment="1">
      <alignment horizontal="center" vertical="center" wrapText="1"/>
    </xf>
    <xf numFmtId="0" fontId="14" fillId="0" borderId="14" xfId="78" applyFont="1" applyFill="1" applyBorder="1" applyAlignment="1">
      <alignment horizontal="center" vertical="center" wrapText="1"/>
    </xf>
    <xf numFmtId="0" fontId="15" fillId="0" borderId="23" xfId="78" applyFont="1" applyFill="1" applyBorder="1" applyAlignment="1">
      <alignment horizontal="center"/>
    </xf>
    <xf numFmtId="0" fontId="15" fillId="0" borderId="24" xfId="78" applyFont="1" applyFill="1" applyBorder="1" applyAlignment="1">
      <alignment horizontal="center"/>
    </xf>
    <xf numFmtId="0" fontId="14" fillId="0" borderId="13" xfId="78" applyFont="1" applyFill="1" applyBorder="1" applyAlignment="1">
      <alignment horizontal="center" vertical="center" wrapText="1"/>
    </xf>
    <xf numFmtId="0" fontId="7" fillId="0" borderId="0" xfId="0" applyFont="1" applyFill="1"/>
    <xf numFmtId="0" fontId="8" fillId="0" borderId="11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left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vertical="center"/>
    </xf>
    <xf numFmtId="0" fontId="9" fillId="0" borderId="28" xfId="0" applyFont="1" applyFill="1" applyBorder="1" applyAlignment="1">
      <alignment vertical="center"/>
    </xf>
    <xf numFmtId="0" fontId="10" fillId="0" borderId="29" xfId="0" applyFont="1" applyFill="1" applyBorder="1" applyAlignment="1">
      <alignment horizontal="center"/>
    </xf>
    <xf numFmtId="4" fontId="13" fillId="0" borderId="22" xfId="78" applyNumberFormat="1" applyFont="1" applyFill="1" applyBorder="1" applyAlignment="1">
      <alignment horizontal="center" vertical="center" wrapText="1"/>
    </xf>
    <xf numFmtId="0" fontId="13" fillId="0" borderId="29" xfId="78" applyFont="1" applyFill="1" applyBorder="1" applyAlignment="1">
      <alignment horizontal="center" vertical="center" wrapText="1"/>
    </xf>
    <xf numFmtId="183" fontId="14" fillId="0" borderId="14" xfId="2" applyNumberFormat="1" applyFont="1" applyFill="1" applyBorder="1" applyAlignment="1">
      <alignment horizontal="center" vertical="center" wrapText="1"/>
    </xf>
    <xf numFmtId="58" fontId="16" fillId="0" borderId="14" xfId="80" applyNumberFormat="1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justify" vertical="center" wrapText="1"/>
    </xf>
    <xf numFmtId="0" fontId="14" fillId="0" borderId="15" xfId="78" applyFont="1" applyFill="1" applyBorder="1" applyAlignment="1">
      <alignment horizontal="center" vertical="center" wrapText="1"/>
    </xf>
    <xf numFmtId="0" fontId="14" fillId="0" borderId="28" xfId="78" applyFont="1" applyFill="1" applyBorder="1" applyAlignment="1">
      <alignment horizontal="center" vertical="center" wrapText="1"/>
    </xf>
    <xf numFmtId="0" fontId="15" fillId="0" borderId="30" xfId="78" applyFont="1" applyFill="1" applyBorder="1" applyAlignment="1">
      <alignment horizontal="center"/>
    </xf>
    <xf numFmtId="183" fontId="15" fillId="0" borderId="31" xfId="78" applyNumberFormat="1" applyFont="1" applyFill="1" applyBorder="1"/>
    <xf numFmtId="0" fontId="17" fillId="0" borderId="23" xfId="78" applyFont="1" applyFill="1" applyBorder="1" applyAlignment="1">
      <alignment horizontal="center"/>
    </xf>
    <xf numFmtId="0" fontId="17" fillId="0" borderId="24" xfId="78" applyFont="1" applyFill="1" applyBorder="1" applyAlignment="1">
      <alignment horizontal="center"/>
    </xf>
    <xf numFmtId="0" fontId="17" fillId="0" borderId="30" xfId="78" applyFont="1" applyFill="1" applyBorder="1" applyAlignment="1">
      <alignment horizontal="center"/>
    </xf>
    <xf numFmtId="0" fontId="14" fillId="0" borderId="13" xfId="0" applyFont="1" applyFill="1" applyBorder="1" applyAlignment="1">
      <alignment horizontal="justify" vertical="center" wrapText="1"/>
    </xf>
    <xf numFmtId="183" fontId="14" fillId="0" borderId="13" xfId="2" applyNumberFormat="1" applyFont="1" applyFill="1" applyBorder="1" applyAlignment="1">
      <alignment horizontal="center" vertical="center" wrapText="1"/>
    </xf>
    <xf numFmtId="0" fontId="18" fillId="0" borderId="32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justify" vertical="center" wrapText="1"/>
    </xf>
    <xf numFmtId="184" fontId="18" fillId="0" borderId="32" xfId="0" applyNumberFormat="1" applyFont="1" applyFill="1" applyBorder="1" applyAlignment="1">
      <alignment horizontal="center" vertical="center" wrapText="1"/>
    </xf>
    <xf numFmtId="0" fontId="18" fillId="0" borderId="33" xfId="0" applyFont="1" applyFill="1" applyBorder="1" applyAlignment="1">
      <alignment horizontal="center" vertical="center" wrapText="1"/>
    </xf>
    <xf numFmtId="185" fontId="18" fillId="0" borderId="33" xfId="0" applyNumberFormat="1" applyFont="1" applyFill="1" applyBorder="1" applyAlignment="1">
      <alignment horizontal="center" vertical="center" wrapText="1"/>
    </xf>
    <xf numFmtId="184" fontId="18" fillId="0" borderId="33" xfId="0" applyNumberFormat="1" applyFont="1" applyFill="1" applyBorder="1" applyAlignment="1">
      <alignment horizontal="center" vertical="center" wrapText="1"/>
    </xf>
    <xf numFmtId="0" fontId="20" fillId="0" borderId="21" xfId="89" applyFont="1" applyFill="1" applyBorder="1" applyAlignment="1">
      <alignment horizontal="center" vertical="center" wrapText="1"/>
    </xf>
    <xf numFmtId="0" fontId="20" fillId="0" borderId="22" xfId="89" applyFont="1" applyFill="1" applyBorder="1" applyAlignment="1">
      <alignment horizontal="center" vertical="center" wrapText="1"/>
    </xf>
    <xf numFmtId="0" fontId="21" fillId="0" borderId="0" xfId="78" applyFont="1" applyFill="1" applyAlignment="1">
      <alignment horizontal="center"/>
    </xf>
    <xf numFmtId="0" fontId="22" fillId="0" borderId="0" xfId="0" applyFont="1" applyFill="1"/>
    <xf numFmtId="0" fontId="9" fillId="0" borderId="0" xfId="0" applyFont="1" applyFill="1" applyAlignment="1">
      <alignment horizontal="right"/>
    </xf>
    <xf numFmtId="0" fontId="23" fillId="0" borderId="0" xfId="0" applyFont="1" applyFill="1"/>
    <xf numFmtId="0" fontId="24" fillId="0" borderId="0" xfId="0" applyFont="1" applyFill="1"/>
    <xf numFmtId="183" fontId="15" fillId="0" borderId="22" xfId="78" applyNumberFormat="1" applyFont="1" applyFill="1" applyBorder="1"/>
    <xf numFmtId="0" fontId="17" fillId="0" borderId="22" xfId="78" applyFont="1" applyFill="1" applyBorder="1" applyAlignment="1">
      <alignment horizontal="center"/>
    </xf>
    <xf numFmtId="0" fontId="17" fillId="0" borderId="29" xfId="78" applyFont="1" applyFill="1" applyBorder="1" applyAlignment="1">
      <alignment horizontal="center"/>
    </xf>
    <xf numFmtId="183" fontId="21" fillId="0" borderId="0" xfId="78" applyNumberFormat="1" applyFont="1" applyFill="1"/>
    <xf numFmtId="0" fontId="0" fillId="0" borderId="0" xfId="78" applyFill="1" applyAlignment="1">
      <alignment horizontal="center"/>
    </xf>
    <xf numFmtId="0" fontId="9" fillId="0" borderId="0" xfId="0" applyFont="1" applyFill="1" applyAlignment="1">
      <alignment horizontal="left"/>
    </xf>
    <xf numFmtId="0" fontId="25" fillId="0" borderId="0" xfId="0" applyFont="1" applyFill="1" applyAlignment="1">
      <alignment horizontal="justify" vertical="center" wrapText="1"/>
    </xf>
    <xf numFmtId="0" fontId="9" fillId="0" borderId="0" xfId="0" applyFont="1" applyFill="1" applyAlignment="1">
      <alignment horizontal="center"/>
    </xf>
  </cellXfs>
  <cellStyles count="96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Euro" xfId="49"/>
    <cellStyle name="Millares 2" xfId="50"/>
    <cellStyle name="Millares 2 2" xfId="51"/>
    <cellStyle name="Millares 2 2 2" xfId="52"/>
    <cellStyle name="Millares 2 3" xfId="53"/>
    <cellStyle name="Millares 2 4" xfId="54"/>
    <cellStyle name="Millares 3" xfId="55"/>
    <cellStyle name="Millares 3 2" xfId="56"/>
    <cellStyle name="Millares 3 2 2" xfId="57"/>
    <cellStyle name="Millares 3 2 2 2" xfId="58"/>
    <cellStyle name="Millares 4" xfId="59"/>
    <cellStyle name="Millares 4 2" xfId="60"/>
    <cellStyle name="Millares 4 2 2" xfId="61"/>
    <cellStyle name="Millares 5" xfId="62"/>
    <cellStyle name="Millares 5 2" xfId="63"/>
    <cellStyle name="Millares 5 2 2" xfId="64"/>
    <cellStyle name="Millares 5 3" xfId="65"/>
    <cellStyle name="Moneda 2" xfId="66"/>
    <cellStyle name="Moneda 2 2" xfId="67"/>
    <cellStyle name="Moneda 2 2 2" xfId="68"/>
    <cellStyle name="Moneda 3" xfId="69"/>
    <cellStyle name="Moneda 3 2" xfId="70"/>
    <cellStyle name="Moneda 3 2 2" xfId="71"/>
    <cellStyle name="Moneda 3 3" xfId="72"/>
    <cellStyle name="Moneda 4" xfId="73"/>
    <cellStyle name="Moneda 4 2" xfId="74"/>
    <cellStyle name="Moneda 5" xfId="75"/>
    <cellStyle name="Moneda 5 2" xfId="76"/>
    <cellStyle name="Moneda 6" xfId="77"/>
    <cellStyle name="Normal 2" xfId="78"/>
    <cellStyle name="Normal 2 2" xfId="79"/>
    <cellStyle name="Normal 2 2 2" xfId="80"/>
    <cellStyle name="Normal 2 2 2 2" xfId="81"/>
    <cellStyle name="Normal 2 2 2 3" xfId="82"/>
    <cellStyle name="Normal 2 2 3" xfId="83"/>
    <cellStyle name="Normal 2 3" xfId="84"/>
    <cellStyle name="Normal 2 3 2" xfId="85"/>
    <cellStyle name="Normal 2 3 3" xfId="86"/>
    <cellStyle name="Normal 2 4" xfId="87"/>
    <cellStyle name="Normal 2 5" xfId="88"/>
    <cellStyle name="Normal 3" xfId="89"/>
    <cellStyle name="Normal 3 2" xfId="90"/>
    <cellStyle name="Normal 4" xfId="91"/>
    <cellStyle name="Normal 4 2" xfId="92"/>
    <cellStyle name="Normal 5" xfId="93"/>
    <cellStyle name="Normal 5 2" xfId="94"/>
    <cellStyle name="Porcentual 2" xfId="9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57151</xdr:colOff>
      <xdr:row>0</xdr:row>
      <xdr:rowOff>1</xdr:rowOff>
    </xdr:from>
    <xdr:to>
      <xdr:col>3</xdr:col>
      <xdr:colOff>561975</xdr:colOff>
      <xdr:row>3</xdr:row>
      <xdr:rowOff>116544</xdr:rowOff>
    </xdr:to>
    <xdr:pic>
      <xdr:nvPicPr>
        <xdr:cNvPr id="3" name="Imagen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" y="0"/>
          <a:ext cx="1654810" cy="6591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B3:O144"/>
  <sheetViews>
    <sheetView tabSelected="1" topLeftCell="B1" workbookViewId="0">
      <selection activeCell="D15" sqref="D15"/>
    </sheetView>
  </sheetViews>
  <sheetFormatPr defaultColWidth="11.3714285714286" defaultRowHeight="14.25"/>
  <cols>
    <col min="1" max="1" width="0.371428571428571" style="45" customWidth="1"/>
    <col min="2" max="2" width="7.24761904761905" style="46" customWidth="1"/>
    <col min="3" max="3" width="10" style="46" customWidth="1"/>
    <col min="4" max="4" width="19.3714285714286" style="46" customWidth="1"/>
    <col min="5" max="5" width="9" style="46" customWidth="1"/>
    <col min="6" max="6" width="17.1238095238095" style="46" customWidth="1"/>
    <col min="7" max="7" width="13.3714285714286" style="46" customWidth="1"/>
    <col min="8" max="8" width="15.3714285714286" style="46" customWidth="1"/>
    <col min="9" max="9" width="9.75238095238095" style="46" customWidth="1"/>
    <col min="10" max="10" width="15.1238095238095" style="47" customWidth="1"/>
    <col min="11" max="11" width="14" style="46" customWidth="1"/>
    <col min="12" max="12" width="11.3714285714286" style="46" customWidth="1"/>
    <col min="13" max="13" width="7.12380952380952" style="47" customWidth="1"/>
    <col min="14" max="14" width="24.6285714285714" style="46" customWidth="1"/>
    <col min="15" max="15" width="10.6285714285714" style="46" customWidth="1"/>
    <col min="16" max="16384" width="11.3714285714286" style="45"/>
  </cols>
  <sheetData>
    <row r="3" spans="11:11">
      <c r="K3" s="74"/>
    </row>
    <row r="4" ht="10.5" customHeight="1"/>
    <row r="5" s="42" customFormat="1" ht="18" spans="2:15">
      <c r="B5" s="48" t="s">
        <v>0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75"/>
    </row>
    <row r="6" s="42" customFormat="1" ht="18" spans="2:15">
      <c r="B6" s="50" t="s">
        <v>1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76"/>
    </row>
    <row r="7" s="42" customFormat="1" ht="15.75" spans="2:15">
      <c r="B7" s="52" t="s">
        <v>2</v>
      </c>
      <c r="C7" s="53"/>
      <c r="D7" s="53"/>
      <c r="E7" s="53"/>
      <c r="F7" s="53"/>
      <c r="G7" s="53"/>
      <c r="H7" s="53"/>
      <c r="I7" s="53"/>
      <c r="J7" s="77"/>
      <c r="K7" s="78" t="s">
        <v>3</v>
      </c>
      <c r="L7" s="79"/>
      <c r="M7" s="79"/>
      <c r="N7" s="79"/>
      <c r="O7" s="80"/>
    </row>
    <row r="8" s="42" customFormat="1" ht="15.75" spans="2:15">
      <c r="B8" s="54" t="s">
        <v>4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81"/>
    </row>
    <row r="9" s="42" customFormat="1" ht="15.75" spans="2:15">
      <c r="B9" s="56" t="s">
        <v>5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82"/>
    </row>
    <row r="10" s="42" customFormat="1" ht="15.75" spans="2:15">
      <c r="B10" s="54" t="s">
        <v>6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81"/>
    </row>
    <row r="11" s="42" customFormat="1" ht="15.75" spans="2:15">
      <c r="B11" s="54" t="s">
        <v>7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81"/>
    </row>
    <row r="12" s="42" customFormat="1" ht="16.5" spans="2:15">
      <c r="B12" s="58" t="s">
        <v>8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83"/>
    </row>
    <row r="13" s="42" customFormat="1" ht="21" spans="2:15">
      <c r="B13" s="60" t="s">
        <v>9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84"/>
    </row>
    <row r="14" ht="8.25" customHeight="1" spans="2:7">
      <c r="B14" s="62"/>
      <c r="C14" s="62"/>
      <c r="D14" s="62"/>
      <c r="E14" s="62"/>
      <c r="F14" s="62"/>
      <c r="G14" s="62"/>
    </row>
    <row r="15" s="43" customFormat="1" ht="36.75" spans="2:15">
      <c r="B15" s="63" t="s">
        <v>10</v>
      </c>
      <c r="C15" s="64" t="s">
        <v>11</v>
      </c>
      <c r="D15" s="65" t="s">
        <v>12</v>
      </c>
      <c r="E15" s="65" t="s">
        <v>13</v>
      </c>
      <c r="F15" s="65" t="s">
        <v>14</v>
      </c>
      <c r="G15" s="66" t="s">
        <v>15</v>
      </c>
      <c r="H15" s="67" t="s">
        <v>16</v>
      </c>
      <c r="I15" s="67" t="s">
        <v>17</v>
      </c>
      <c r="J15" s="85" t="s">
        <v>18</v>
      </c>
      <c r="K15" s="67" t="s">
        <v>19</v>
      </c>
      <c r="L15" s="67" t="s">
        <v>20</v>
      </c>
      <c r="M15" s="85" t="s">
        <v>21</v>
      </c>
      <c r="N15" s="67" t="s">
        <v>22</v>
      </c>
      <c r="O15" s="86" t="s">
        <v>23</v>
      </c>
    </row>
    <row r="16" s="43" customFormat="1" ht="90" customHeight="1" spans="2:15">
      <c r="B16" s="68" t="s">
        <v>24</v>
      </c>
      <c r="C16" s="69" t="s">
        <v>25</v>
      </c>
      <c r="D16" s="70" t="s">
        <v>26</v>
      </c>
      <c r="E16" s="70">
        <v>25363530</v>
      </c>
      <c r="F16" s="70" t="s">
        <v>27</v>
      </c>
      <c r="G16" s="70" t="s">
        <v>28</v>
      </c>
      <c r="H16" s="70" t="s">
        <v>29</v>
      </c>
      <c r="I16" s="70">
        <v>0.5</v>
      </c>
      <c r="J16" s="87">
        <v>210</v>
      </c>
      <c r="K16" s="70" t="s">
        <v>30</v>
      </c>
      <c r="L16" s="88">
        <v>45942</v>
      </c>
      <c r="M16" s="87">
        <v>0</v>
      </c>
      <c r="N16" s="89" t="s">
        <v>31</v>
      </c>
      <c r="O16" s="90" t="s">
        <v>32</v>
      </c>
    </row>
    <row r="17" s="43" customFormat="1" ht="89" customHeight="1" spans="2:15">
      <c r="B17" s="68" t="s">
        <v>24</v>
      </c>
      <c r="C17" s="69" t="s">
        <v>33</v>
      </c>
      <c r="D17" s="70" t="s">
        <v>34</v>
      </c>
      <c r="E17" s="70">
        <v>66354099</v>
      </c>
      <c r="F17" s="70" t="s">
        <v>35</v>
      </c>
      <c r="G17" s="70" t="s">
        <v>36</v>
      </c>
      <c r="H17" s="70" t="s">
        <v>37</v>
      </c>
      <c r="I17" s="70">
        <v>2.5</v>
      </c>
      <c r="J17" s="87">
        <v>1050</v>
      </c>
      <c r="K17" s="70" t="s">
        <v>30</v>
      </c>
      <c r="L17" s="88">
        <v>45942</v>
      </c>
      <c r="M17" s="87">
        <v>0</v>
      </c>
      <c r="N17" s="89" t="s">
        <v>38</v>
      </c>
      <c r="O17" s="91" t="s">
        <v>39</v>
      </c>
    </row>
    <row r="18" s="43" customFormat="1" ht="102" customHeight="1" spans="2:15">
      <c r="B18" s="68" t="s">
        <v>24</v>
      </c>
      <c r="C18" s="69" t="s">
        <v>40</v>
      </c>
      <c r="D18" s="70" t="s">
        <v>41</v>
      </c>
      <c r="E18" s="70">
        <v>40124274</v>
      </c>
      <c r="F18" s="70" t="s">
        <v>42</v>
      </c>
      <c r="G18" s="70" t="s">
        <v>43</v>
      </c>
      <c r="H18" s="70" t="s">
        <v>44</v>
      </c>
      <c r="I18" s="70">
        <v>4.5</v>
      </c>
      <c r="J18" s="87">
        <v>1886.5</v>
      </c>
      <c r="K18" s="70" t="s">
        <v>30</v>
      </c>
      <c r="L18" s="88">
        <v>45942</v>
      </c>
      <c r="M18" s="87">
        <v>0</v>
      </c>
      <c r="N18" s="89" t="s">
        <v>45</v>
      </c>
      <c r="O18" s="91" t="s">
        <v>46</v>
      </c>
    </row>
    <row r="19" s="43" customFormat="1" ht="92" customHeight="1" spans="2:15">
      <c r="B19" s="68" t="s">
        <v>24</v>
      </c>
      <c r="C19" s="69" t="s">
        <v>25</v>
      </c>
      <c r="D19" s="70" t="s">
        <v>47</v>
      </c>
      <c r="E19" s="70">
        <v>56200129</v>
      </c>
      <c r="F19" s="70" t="s">
        <v>48</v>
      </c>
      <c r="G19" s="70" t="s">
        <v>43</v>
      </c>
      <c r="H19" s="70" t="s">
        <v>49</v>
      </c>
      <c r="I19" s="70">
        <v>5.5</v>
      </c>
      <c r="J19" s="87">
        <v>2310</v>
      </c>
      <c r="K19" s="70" t="s">
        <v>30</v>
      </c>
      <c r="L19" s="88">
        <v>45942</v>
      </c>
      <c r="M19" s="87">
        <v>0</v>
      </c>
      <c r="N19" s="89" t="s">
        <v>50</v>
      </c>
      <c r="O19" s="91" t="s">
        <v>51</v>
      </c>
    </row>
    <row r="20" s="43" customFormat="1" ht="98" customHeight="1" spans="2:15">
      <c r="B20" s="68" t="s">
        <v>24</v>
      </c>
      <c r="C20" s="69" t="s">
        <v>25</v>
      </c>
      <c r="D20" s="70" t="s">
        <v>52</v>
      </c>
      <c r="E20" s="70">
        <v>105965049</v>
      </c>
      <c r="F20" s="70" t="s">
        <v>53</v>
      </c>
      <c r="G20" s="70" t="s">
        <v>54</v>
      </c>
      <c r="H20" s="70" t="s">
        <v>55</v>
      </c>
      <c r="I20" s="70">
        <v>5.5</v>
      </c>
      <c r="J20" s="87">
        <v>2310</v>
      </c>
      <c r="K20" s="70" t="s">
        <v>30</v>
      </c>
      <c r="L20" s="88">
        <v>45942</v>
      </c>
      <c r="M20" s="87">
        <v>0</v>
      </c>
      <c r="N20" s="89" t="s">
        <v>56</v>
      </c>
      <c r="O20" s="91" t="s">
        <v>57</v>
      </c>
    </row>
    <row r="21" s="43" customFormat="1" ht="95" customHeight="1" spans="2:15">
      <c r="B21" s="68" t="s">
        <v>24</v>
      </c>
      <c r="C21" s="69" t="s">
        <v>25</v>
      </c>
      <c r="D21" s="70" t="s">
        <v>41</v>
      </c>
      <c r="E21" s="70">
        <v>40124274</v>
      </c>
      <c r="F21" s="70" t="s">
        <v>42</v>
      </c>
      <c r="G21" s="70" t="s">
        <v>43</v>
      </c>
      <c r="H21" s="70" t="s">
        <v>49</v>
      </c>
      <c r="I21" s="70">
        <v>5.5</v>
      </c>
      <c r="J21" s="87">
        <v>2310</v>
      </c>
      <c r="K21" s="70" t="s">
        <v>30</v>
      </c>
      <c r="L21" s="88">
        <v>45942</v>
      </c>
      <c r="M21" s="87">
        <v>0</v>
      </c>
      <c r="N21" s="89" t="s">
        <v>50</v>
      </c>
      <c r="O21" s="91" t="s">
        <v>58</v>
      </c>
    </row>
    <row r="22" s="43" customFormat="1" ht="15.75" spans="2:15">
      <c r="B22" s="71" t="s">
        <v>59</v>
      </c>
      <c r="C22" s="72"/>
      <c r="D22" s="72"/>
      <c r="E22" s="72"/>
      <c r="F22" s="72"/>
      <c r="G22" s="72"/>
      <c r="H22" s="72"/>
      <c r="I22" s="92"/>
      <c r="J22" s="93">
        <f>SUM(J16:J21)</f>
        <v>10076.5</v>
      </c>
      <c r="K22" s="94"/>
      <c r="L22" s="95"/>
      <c r="M22" s="95"/>
      <c r="N22" s="95"/>
      <c r="O22" s="96"/>
    </row>
    <row r="23" s="43" customFormat="1" ht="15.75" spans="2:15">
      <c r="B23" s="71" t="s">
        <v>60</v>
      </c>
      <c r="C23" s="72"/>
      <c r="D23" s="72"/>
      <c r="E23" s="72"/>
      <c r="F23" s="72"/>
      <c r="G23" s="72"/>
      <c r="H23" s="72"/>
      <c r="I23" s="92"/>
      <c r="J23" s="93">
        <f>+J22</f>
        <v>10076.5</v>
      </c>
      <c r="K23" s="94"/>
      <c r="L23" s="95"/>
      <c r="M23" s="95"/>
      <c r="N23" s="95"/>
      <c r="O23" s="96"/>
    </row>
    <row r="24" s="43" customFormat="1" ht="93" customHeight="1" spans="2:15">
      <c r="B24" s="68" t="s">
        <v>24</v>
      </c>
      <c r="C24" s="69" t="s">
        <v>61</v>
      </c>
      <c r="D24" s="70" t="s">
        <v>41</v>
      </c>
      <c r="E24" s="70">
        <v>40124274</v>
      </c>
      <c r="F24" s="70" t="s">
        <v>42</v>
      </c>
      <c r="G24" s="70" t="s">
        <v>62</v>
      </c>
      <c r="H24" s="70" t="s">
        <v>63</v>
      </c>
      <c r="I24" s="70">
        <v>2.5</v>
      </c>
      <c r="J24" s="87">
        <v>1050</v>
      </c>
      <c r="K24" s="70" t="s">
        <v>30</v>
      </c>
      <c r="L24" s="88">
        <v>45942</v>
      </c>
      <c r="M24" s="87">
        <v>0</v>
      </c>
      <c r="N24" s="89" t="s">
        <v>64</v>
      </c>
      <c r="O24" s="91" t="s">
        <v>65</v>
      </c>
    </row>
    <row r="25" s="43" customFormat="1" ht="93" customHeight="1" spans="2:15">
      <c r="B25" s="68" t="s">
        <v>24</v>
      </c>
      <c r="C25" s="69" t="s">
        <v>66</v>
      </c>
      <c r="D25" s="70" t="s">
        <v>67</v>
      </c>
      <c r="E25" s="70">
        <v>27487814</v>
      </c>
      <c r="F25" s="70" t="s">
        <v>68</v>
      </c>
      <c r="G25" s="70" t="s">
        <v>43</v>
      </c>
      <c r="H25" s="70" t="s">
        <v>69</v>
      </c>
      <c r="I25" s="70">
        <v>5.5</v>
      </c>
      <c r="J25" s="87">
        <v>2310</v>
      </c>
      <c r="K25" s="70" t="s">
        <v>30</v>
      </c>
      <c r="L25" s="88">
        <v>45942</v>
      </c>
      <c r="M25" s="87">
        <v>0</v>
      </c>
      <c r="N25" s="89" t="s">
        <v>70</v>
      </c>
      <c r="O25" s="91" t="s">
        <v>71</v>
      </c>
    </row>
    <row r="26" s="43" customFormat="1" ht="93" customHeight="1" spans="2:15">
      <c r="B26" s="68" t="s">
        <v>24</v>
      </c>
      <c r="C26" s="69" t="s">
        <v>66</v>
      </c>
      <c r="D26" s="70" t="s">
        <v>72</v>
      </c>
      <c r="E26" s="70">
        <v>22307435</v>
      </c>
      <c r="F26" s="70" t="s">
        <v>27</v>
      </c>
      <c r="G26" s="70" t="s">
        <v>28</v>
      </c>
      <c r="H26" s="70" t="s">
        <v>69</v>
      </c>
      <c r="I26" s="70">
        <v>5.5</v>
      </c>
      <c r="J26" s="87">
        <v>2310</v>
      </c>
      <c r="K26" s="70" t="s">
        <v>30</v>
      </c>
      <c r="L26" s="88">
        <v>45942</v>
      </c>
      <c r="M26" s="87">
        <v>0</v>
      </c>
      <c r="N26" s="89" t="s">
        <v>73</v>
      </c>
      <c r="O26" s="91" t="s">
        <v>74</v>
      </c>
    </row>
    <row r="27" s="43" customFormat="1" ht="93" customHeight="1" spans="2:15">
      <c r="B27" s="68" t="s">
        <v>24</v>
      </c>
      <c r="C27" s="69" t="s">
        <v>66</v>
      </c>
      <c r="D27" s="70" t="s">
        <v>75</v>
      </c>
      <c r="E27" s="70">
        <v>26364271</v>
      </c>
      <c r="F27" s="70" t="s">
        <v>76</v>
      </c>
      <c r="G27" s="70" t="s">
        <v>77</v>
      </c>
      <c r="H27" s="70" t="s">
        <v>69</v>
      </c>
      <c r="I27" s="70">
        <v>5.5</v>
      </c>
      <c r="J27" s="87">
        <v>2310</v>
      </c>
      <c r="K27" s="70" t="s">
        <v>30</v>
      </c>
      <c r="L27" s="88">
        <v>45942</v>
      </c>
      <c r="M27" s="87">
        <v>0</v>
      </c>
      <c r="N27" s="89" t="s">
        <v>78</v>
      </c>
      <c r="O27" s="90" t="s">
        <v>79</v>
      </c>
    </row>
    <row r="28" s="43" customFormat="1" ht="93" customHeight="1" spans="2:15">
      <c r="B28" s="68" t="s">
        <v>24</v>
      </c>
      <c r="C28" s="69" t="s">
        <v>66</v>
      </c>
      <c r="D28" s="70" t="s">
        <v>80</v>
      </c>
      <c r="E28" s="70">
        <v>108186733</v>
      </c>
      <c r="F28" s="70" t="s">
        <v>27</v>
      </c>
      <c r="G28" s="70" t="s">
        <v>81</v>
      </c>
      <c r="H28" s="70" t="s">
        <v>69</v>
      </c>
      <c r="I28" s="70">
        <v>5.5</v>
      </c>
      <c r="J28" s="87">
        <v>2310</v>
      </c>
      <c r="K28" s="70" t="s">
        <v>30</v>
      </c>
      <c r="L28" s="88">
        <v>45942</v>
      </c>
      <c r="M28" s="87">
        <v>0</v>
      </c>
      <c r="N28" s="89" t="s">
        <v>82</v>
      </c>
      <c r="O28" s="91" t="s">
        <v>83</v>
      </c>
    </row>
    <row r="29" s="43" customFormat="1" ht="93" customHeight="1" spans="2:15">
      <c r="B29" s="68" t="s">
        <v>24</v>
      </c>
      <c r="C29" s="69" t="s">
        <v>66</v>
      </c>
      <c r="D29" s="70" t="s">
        <v>84</v>
      </c>
      <c r="E29" s="70">
        <v>68176430</v>
      </c>
      <c r="F29" s="70" t="s">
        <v>85</v>
      </c>
      <c r="G29" s="70" t="s">
        <v>86</v>
      </c>
      <c r="H29" s="70" t="s">
        <v>69</v>
      </c>
      <c r="I29" s="70">
        <v>5.5</v>
      </c>
      <c r="J29" s="87">
        <v>2310</v>
      </c>
      <c r="K29" s="70" t="s">
        <v>30</v>
      </c>
      <c r="L29" s="88">
        <v>45942</v>
      </c>
      <c r="M29" s="87">
        <v>0</v>
      </c>
      <c r="N29" s="89" t="s">
        <v>87</v>
      </c>
      <c r="O29" s="90" t="s">
        <v>88</v>
      </c>
    </row>
    <row r="30" s="43" customFormat="1" ht="15.75" spans="2:15">
      <c r="B30" s="71" t="s">
        <v>59</v>
      </c>
      <c r="C30" s="72"/>
      <c r="D30" s="72"/>
      <c r="E30" s="72"/>
      <c r="F30" s="72"/>
      <c r="G30" s="72"/>
      <c r="H30" s="72"/>
      <c r="I30" s="92"/>
      <c r="J30" s="93">
        <f>SUM(J23:J29)</f>
        <v>22676.5</v>
      </c>
      <c r="K30" s="94"/>
      <c r="L30" s="95"/>
      <c r="M30" s="95"/>
      <c r="N30" s="95"/>
      <c r="O30" s="96"/>
    </row>
    <row r="31" s="43" customFormat="1" ht="15.75" spans="2:15">
      <c r="B31" s="71" t="s">
        <v>60</v>
      </c>
      <c r="C31" s="72"/>
      <c r="D31" s="72"/>
      <c r="E31" s="72"/>
      <c r="F31" s="72"/>
      <c r="G31" s="72"/>
      <c r="H31" s="72"/>
      <c r="I31" s="92"/>
      <c r="J31" s="93">
        <f>+J30</f>
        <v>22676.5</v>
      </c>
      <c r="K31" s="94"/>
      <c r="L31" s="95"/>
      <c r="M31" s="95"/>
      <c r="N31" s="95"/>
      <c r="O31" s="96"/>
    </row>
    <row r="32" s="43" customFormat="1" ht="94" customHeight="1" spans="2:15">
      <c r="B32" s="68" t="s">
        <v>24</v>
      </c>
      <c r="C32" s="69" t="s">
        <v>25</v>
      </c>
      <c r="D32" s="70" t="s">
        <v>89</v>
      </c>
      <c r="E32" s="70">
        <v>47398051</v>
      </c>
      <c r="F32" s="70" t="s">
        <v>85</v>
      </c>
      <c r="G32" s="70" t="s">
        <v>90</v>
      </c>
      <c r="H32" s="70" t="s">
        <v>49</v>
      </c>
      <c r="I32" s="70">
        <v>5.5</v>
      </c>
      <c r="J32" s="87">
        <v>2310</v>
      </c>
      <c r="K32" s="70" t="s">
        <v>91</v>
      </c>
      <c r="L32" s="88" t="s">
        <v>92</v>
      </c>
      <c r="M32" s="87">
        <v>0</v>
      </c>
      <c r="N32" s="89" t="s">
        <v>93</v>
      </c>
      <c r="O32" s="90" t="s">
        <v>94</v>
      </c>
    </row>
    <row r="33" s="43" customFormat="1" ht="88" customHeight="1" spans="2:15">
      <c r="B33" s="68" t="s">
        <v>24</v>
      </c>
      <c r="C33" s="69" t="s">
        <v>25</v>
      </c>
      <c r="D33" s="70" t="s">
        <v>95</v>
      </c>
      <c r="E33" s="70">
        <v>8718571</v>
      </c>
      <c r="F33" s="70" t="s">
        <v>68</v>
      </c>
      <c r="G33" s="70" t="s">
        <v>81</v>
      </c>
      <c r="H33" s="70" t="s">
        <v>55</v>
      </c>
      <c r="I33" s="70">
        <v>5.5</v>
      </c>
      <c r="J33" s="87">
        <v>1790</v>
      </c>
      <c r="K33" s="70" t="s">
        <v>91</v>
      </c>
      <c r="L33" s="88" t="s">
        <v>92</v>
      </c>
      <c r="M33" s="87">
        <v>0</v>
      </c>
      <c r="N33" s="89" t="s">
        <v>82</v>
      </c>
      <c r="O33" s="91" t="s">
        <v>96</v>
      </c>
    </row>
    <row r="34" s="43" customFormat="1" ht="90" customHeight="1" spans="2:15">
      <c r="B34" s="68" t="s">
        <v>24</v>
      </c>
      <c r="C34" s="69" t="s">
        <v>25</v>
      </c>
      <c r="D34" s="70" t="s">
        <v>97</v>
      </c>
      <c r="E34" s="70">
        <v>28192885</v>
      </c>
      <c r="F34" s="70" t="s">
        <v>98</v>
      </c>
      <c r="G34" s="70" t="s">
        <v>99</v>
      </c>
      <c r="H34" s="70" t="s">
        <v>49</v>
      </c>
      <c r="I34" s="70">
        <v>5.5</v>
      </c>
      <c r="J34" s="87">
        <v>2310</v>
      </c>
      <c r="K34" s="70" t="s">
        <v>91</v>
      </c>
      <c r="L34" s="88" t="s">
        <v>92</v>
      </c>
      <c r="M34" s="87">
        <v>0</v>
      </c>
      <c r="N34" s="89" t="s">
        <v>93</v>
      </c>
      <c r="O34" s="90" t="s">
        <v>100</v>
      </c>
    </row>
    <row r="35" s="43" customFormat="1" ht="98.1" customHeight="1" spans="2:15">
      <c r="B35" s="68" t="s">
        <v>24</v>
      </c>
      <c r="C35" s="69" t="s">
        <v>25</v>
      </c>
      <c r="D35" s="70" t="s">
        <v>101</v>
      </c>
      <c r="E35" s="70">
        <v>37822012</v>
      </c>
      <c r="F35" s="70" t="s">
        <v>102</v>
      </c>
      <c r="G35" s="70" t="s">
        <v>103</v>
      </c>
      <c r="H35" s="70" t="s">
        <v>49</v>
      </c>
      <c r="I35" s="70">
        <v>5.5</v>
      </c>
      <c r="J35" s="87">
        <v>2310</v>
      </c>
      <c r="K35" s="70" t="s">
        <v>91</v>
      </c>
      <c r="L35" s="88" t="s">
        <v>92</v>
      </c>
      <c r="M35" s="87">
        <v>0</v>
      </c>
      <c r="N35" s="89" t="s">
        <v>93</v>
      </c>
      <c r="O35" s="90" t="s">
        <v>104</v>
      </c>
    </row>
    <row r="36" s="43" customFormat="1" ht="96" customHeight="1" spans="2:15">
      <c r="B36" s="68" t="s">
        <v>24</v>
      </c>
      <c r="C36" s="69" t="s">
        <v>25</v>
      </c>
      <c r="D36" s="70" t="s">
        <v>105</v>
      </c>
      <c r="E36" s="70">
        <v>17428580</v>
      </c>
      <c r="F36" s="70" t="s">
        <v>68</v>
      </c>
      <c r="G36" s="70" t="s">
        <v>106</v>
      </c>
      <c r="H36" s="70" t="s">
        <v>49</v>
      </c>
      <c r="I36" s="70">
        <v>5.5</v>
      </c>
      <c r="J36" s="87">
        <v>2310</v>
      </c>
      <c r="K36" s="70" t="s">
        <v>91</v>
      </c>
      <c r="L36" s="88" t="s">
        <v>92</v>
      </c>
      <c r="M36" s="87">
        <v>0</v>
      </c>
      <c r="N36" s="89" t="s">
        <v>93</v>
      </c>
      <c r="O36" s="91" t="s">
        <v>107</v>
      </c>
    </row>
    <row r="37" s="43" customFormat="1" ht="90" customHeight="1" spans="2:15">
      <c r="B37" s="68" t="s">
        <v>24</v>
      </c>
      <c r="C37" s="69" t="s">
        <v>108</v>
      </c>
      <c r="D37" s="70" t="s">
        <v>109</v>
      </c>
      <c r="E37" s="70">
        <v>24105244</v>
      </c>
      <c r="F37" s="70" t="s">
        <v>110</v>
      </c>
      <c r="G37" s="70" t="s">
        <v>111</v>
      </c>
      <c r="H37" s="70" t="s">
        <v>112</v>
      </c>
      <c r="I37" s="70">
        <v>5.5</v>
      </c>
      <c r="J37" s="87">
        <v>2310</v>
      </c>
      <c r="K37" s="70" t="s">
        <v>91</v>
      </c>
      <c r="L37" s="88" t="s">
        <v>92</v>
      </c>
      <c r="M37" s="87">
        <v>0</v>
      </c>
      <c r="N37" s="97" t="s">
        <v>113</v>
      </c>
      <c r="O37" s="90" t="s">
        <v>114</v>
      </c>
    </row>
    <row r="38" s="43" customFormat="1" ht="15.75" spans="2:15">
      <c r="B38" s="71" t="s">
        <v>59</v>
      </c>
      <c r="C38" s="72"/>
      <c r="D38" s="72"/>
      <c r="E38" s="72"/>
      <c r="F38" s="72"/>
      <c r="G38" s="72"/>
      <c r="H38" s="72"/>
      <c r="I38" s="92"/>
      <c r="J38" s="93">
        <f>SUM(J31:J37)</f>
        <v>36016.5</v>
      </c>
      <c r="K38" s="94"/>
      <c r="L38" s="95"/>
      <c r="M38" s="95"/>
      <c r="N38" s="95"/>
      <c r="O38" s="96"/>
    </row>
    <row r="39" s="43" customFormat="1" ht="15.75" spans="2:15">
      <c r="B39" s="71" t="s">
        <v>60</v>
      </c>
      <c r="C39" s="72"/>
      <c r="D39" s="72"/>
      <c r="E39" s="72"/>
      <c r="F39" s="72"/>
      <c r="G39" s="72"/>
      <c r="H39" s="72"/>
      <c r="I39" s="92"/>
      <c r="J39" s="93">
        <f>+J38</f>
        <v>36016.5</v>
      </c>
      <c r="K39" s="94"/>
      <c r="L39" s="95"/>
      <c r="M39" s="95"/>
      <c r="N39" s="95"/>
      <c r="O39" s="96"/>
    </row>
    <row r="40" s="43" customFormat="1" ht="90" customHeight="1" spans="2:15">
      <c r="B40" s="68" t="s">
        <v>24</v>
      </c>
      <c r="C40" s="69" t="s">
        <v>40</v>
      </c>
      <c r="D40" s="70" t="s">
        <v>115</v>
      </c>
      <c r="E40" s="70">
        <v>73871044</v>
      </c>
      <c r="F40" s="70" t="s">
        <v>116</v>
      </c>
      <c r="G40" s="70" t="s">
        <v>117</v>
      </c>
      <c r="H40" s="70" t="s">
        <v>44</v>
      </c>
      <c r="I40" s="70">
        <v>5.5</v>
      </c>
      <c r="J40" s="87">
        <v>2270</v>
      </c>
      <c r="K40" s="70" t="s">
        <v>91</v>
      </c>
      <c r="L40" s="88" t="s">
        <v>92</v>
      </c>
      <c r="M40" s="87">
        <v>0</v>
      </c>
      <c r="N40" s="89" t="s">
        <v>70</v>
      </c>
      <c r="O40" s="90" t="s">
        <v>118</v>
      </c>
    </row>
    <row r="41" s="43" customFormat="1" ht="90" customHeight="1" spans="2:15">
      <c r="B41" s="68" t="s">
        <v>24</v>
      </c>
      <c r="C41" s="69" t="s">
        <v>119</v>
      </c>
      <c r="D41" s="70" t="s">
        <v>120</v>
      </c>
      <c r="E41" s="70">
        <v>33884986</v>
      </c>
      <c r="F41" s="70" t="s">
        <v>121</v>
      </c>
      <c r="G41" s="70" t="s">
        <v>43</v>
      </c>
      <c r="H41" s="70" t="s">
        <v>122</v>
      </c>
      <c r="I41" s="70">
        <v>2.5</v>
      </c>
      <c r="J41" s="87">
        <v>1150</v>
      </c>
      <c r="K41" s="70" t="s">
        <v>91</v>
      </c>
      <c r="L41" s="88" t="s">
        <v>92</v>
      </c>
      <c r="M41" s="87">
        <v>0</v>
      </c>
      <c r="N41" s="89" t="s">
        <v>123</v>
      </c>
      <c r="O41" s="90" t="s">
        <v>124</v>
      </c>
    </row>
    <row r="42" s="43" customFormat="1" ht="99.95" customHeight="1" spans="2:15">
      <c r="B42" s="68" t="s">
        <v>24</v>
      </c>
      <c r="C42" s="69" t="s">
        <v>125</v>
      </c>
      <c r="D42" s="73" t="s">
        <v>126</v>
      </c>
      <c r="E42" s="73">
        <v>31852629</v>
      </c>
      <c r="F42" s="73" t="s">
        <v>42</v>
      </c>
      <c r="G42" s="73" t="s">
        <v>117</v>
      </c>
      <c r="H42" s="70" t="s">
        <v>127</v>
      </c>
      <c r="I42" s="73">
        <v>1.5</v>
      </c>
      <c r="J42" s="98">
        <v>553</v>
      </c>
      <c r="K42" s="70" t="s">
        <v>91</v>
      </c>
      <c r="L42" s="88" t="s">
        <v>92</v>
      </c>
      <c r="M42" s="87">
        <v>0</v>
      </c>
      <c r="N42" s="97" t="s">
        <v>128</v>
      </c>
      <c r="O42" s="90" t="s">
        <v>129</v>
      </c>
    </row>
    <row r="43" s="43" customFormat="1" ht="90" customHeight="1" spans="2:15">
      <c r="B43" s="68" t="s">
        <v>24</v>
      </c>
      <c r="C43" s="69" t="s">
        <v>130</v>
      </c>
      <c r="D43" s="73" t="s">
        <v>131</v>
      </c>
      <c r="E43" s="73">
        <v>49545566</v>
      </c>
      <c r="F43" s="73" t="s">
        <v>98</v>
      </c>
      <c r="G43" s="73" t="s">
        <v>117</v>
      </c>
      <c r="H43" s="70" t="s">
        <v>132</v>
      </c>
      <c r="I43" s="73">
        <v>1.5</v>
      </c>
      <c r="J43" s="98">
        <v>481</v>
      </c>
      <c r="K43" s="70" t="s">
        <v>91</v>
      </c>
      <c r="L43" s="88" t="s">
        <v>92</v>
      </c>
      <c r="M43" s="87">
        <v>0</v>
      </c>
      <c r="N43" s="97" t="s">
        <v>133</v>
      </c>
      <c r="O43" s="90" t="s">
        <v>134</v>
      </c>
    </row>
    <row r="44" s="43" customFormat="1" ht="90" customHeight="1" spans="2:15">
      <c r="B44" s="68" t="s">
        <v>24</v>
      </c>
      <c r="C44" s="69" t="s">
        <v>33</v>
      </c>
      <c r="D44" s="73" t="s">
        <v>89</v>
      </c>
      <c r="E44" s="73">
        <v>47398051</v>
      </c>
      <c r="F44" s="73" t="s">
        <v>85</v>
      </c>
      <c r="G44" s="73" t="s">
        <v>36</v>
      </c>
      <c r="H44" s="73" t="s">
        <v>37</v>
      </c>
      <c r="I44" s="73">
        <v>2.5</v>
      </c>
      <c r="J44" s="98">
        <v>1040</v>
      </c>
      <c r="K44" s="70" t="s">
        <v>91</v>
      </c>
      <c r="L44" s="88" t="s">
        <v>92</v>
      </c>
      <c r="M44" s="87">
        <v>0</v>
      </c>
      <c r="N44" s="97" t="s">
        <v>128</v>
      </c>
      <c r="O44" s="90" t="s">
        <v>135</v>
      </c>
    </row>
    <row r="45" s="43" customFormat="1" ht="90" customHeight="1" spans="2:15">
      <c r="B45" s="68" t="s">
        <v>24</v>
      </c>
      <c r="C45" s="69" t="s">
        <v>125</v>
      </c>
      <c r="D45" s="73" t="s">
        <v>136</v>
      </c>
      <c r="E45" s="73">
        <v>96660112</v>
      </c>
      <c r="F45" s="73" t="s">
        <v>27</v>
      </c>
      <c r="G45" s="73" t="s">
        <v>43</v>
      </c>
      <c r="H45" s="73" t="s">
        <v>37</v>
      </c>
      <c r="I45" s="73">
        <v>1.5</v>
      </c>
      <c r="J45" s="98">
        <v>506</v>
      </c>
      <c r="K45" s="70" t="s">
        <v>91</v>
      </c>
      <c r="L45" s="88" t="s">
        <v>92</v>
      </c>
      <c r="M45" s="87">
        <v>0</v>
      </c>
      <c r="N45" s="97" t="s">
        <v>128</v>
      </c>
      <c r="O45" s="91" t="s">
        <v>137</v>
      </c>
    </row>
    <row r="46" s="43" customFormat="1" ht="15.75" spans="2:15">
      <c r="B46" s="71" t="s">
        <v>59</v>
      </c>
      <c r="C46" s="72"/>
      <c r="D46" s="72"/>
      <c r="E46" s="72"/>
      <c r="F46" s="72"/>
      <c r="G46" s="72"/>
      <c r="H46" s="72"/>
      <c r="I46" s="92"/>
      <c r="J46" s="93">
        <f>SUM(J39:J45)</f>
        <v>42016.5</v>
      </c>
      <c r="K46" s="94"/>
      <c r="L46" s="95"/>
      <c r="M46" s="95"/>
      <c r="N46" s="95"/>
      <c r="O46" s="96"/>
    </row>
    <row r="47" s="43" customFormat="1" ht="15.75" spans="2:15">
      <c r="B47" s="71" t="s">
        <v>60</v>
      </c>
      <c r="C47" s="72"/>
      <c r="D47" s="72"/>
      <c r="E47" s="72"/>
      <c r="F47" s="72"/>
      <c r="G47" s="72"/>
      <c r="H47" s="72"/>
      <c r="I47" s="92"/>
      <c r="J47" s="93">
        <f>+J46</f>
        <v>42016.5</v>
      </c>
      <c r="K47" s="94"/>
      <c r="L47" s="95"/>
      <c r="M47" s="95"/>
      <c r="N47" s="95"/>
      <c r="O47" s="96"/>
    </row>
    <row r="48" s="43" customFormat="1" ht="90" customHeight="1" spans="2:15">
      <c r="B48" s="68" t="s">
        <v>24</v>
      </c>
      <c r="C48" s="69" t="s">
        <v>138</v>
      </c>
      <c r="D48" s="73" t="s">
        <v>120</v>
      </c>
      <c r="E48" s="73">
        <v>33884986</v>
      </c>
      <c r="F48" s="73" t="s">
        <v>121</v>
      </c>
      <c r="G48" s="73" t="s">
        <v>43</v>
      </c>
      <c r="H48" s="73" t="s">
        <v>139</v>
      </c>
      <c r="I48" s="73">
        <v>5.5</v>
      </c>
      <c r="J48" s="98">
        <v>2310</v>
      </c>
      <c r="K48" s="70" t="s">
        <v>91</v>
      </c>
      <c r="L48" s="88" t="s">
        <v>92</v>
      </c>
      <c r="M48" s="87">
        <v>0</v>
      </c>
      <c r="N48" s="97" t="s">
        <v>140</v>
      </c>
      <c r="O48" s="90" t="s">
        <v>141</v>
      </c>
    </row>
    <row r="49" s="43" customFormat="1" ht="90" customHeight="1" spans="2:15">
      <c r="B49" s="68" t="s">
        <v>24</v>
      </c>
      <c r="C49" s="69" t="s">
        <v>25</v>
      </c>
      <c r="D49" s="73" t="s">
        <v>142</v>
      </c>
      <c r="E49" s="73">
        <v>102192189</v>
      </c>
      <c r="F49" s="73" t="s">
        <v>27</v>
      </c>
      <c r="G49" s="73" t="s">
        <v>103</v>
      </c>
      <c r="H49" s="73" t="s">
        <v>49</v>
      </c>
      <c r="I49" s="73">
        <v>5.5</v>
      </c>
      <c r="J49" s="98">
        <v>2310</v>
      </c>
      <c r="K49" s="70" t="s">
        <v>91</v>
      </c>
      <c r="L49" s="88" t="s">
        <v>92</v>
      </c>
      <c r="M49" s="87">
        <v>0</v>
      </c>
      <c r="N49" s="97" t="s">
        <v>143</v>
      </c>
      <c r="O49" s="91" t="s">
        <v>144</v>
      </c>
    </row>
    <row r="50" s="43" customFormat="1" ht="90" customHeight="1" spans="2:15">
      <c r="B50" s="68" t="s">
        <v>24</v>
      </c>
      <c r="C50" s="69" t="s">
        <v>145</v>
      </c>
      <c r="D50" s="73" t="s">
        <v>109</v>
      </c>
      <c r="E50" s="73">
        <v>24105244</v>
      </c>
      <c r="F50" s="73" t="s">
        <v>110</v>
      </c>
      <c r="G50" s="73" t="s">
        <v>28</v>
      </c>
      <c r="H50" s="73" t="s">
        <v>146</v>
      </c>
      <c r="I50" s="73">
        <v>5.5</v>
      </c>
      <c r="J50" s="98">
        <v>2310</v>
      </c>
      <c r="K50" s="70" t="s">
        <v>91</v>
      </c>
      <c r="L50" s="88" t="s">
        <v>92</v>
      </c>
      <c r="M50" s="87">
        <v>0</v>
      </c>
      <c r="N50" s="97" t="s">
        <v>147</v>
      </c>
      <c r="O50" s="90" t="s">
        <v>148</v>
      </c>
    </row>
    <row r="51" s="43" customFormat="1" ht="95.1" customHeight="1" spans="2:15">
      <c r="B51" s="68" t="s">
        <v>24</v>
      </c>
      <c r="C51" s="69" t="s">
        <v>149</v>
      </c>
      <c r="D51" s="73" t="s">
        <v>150</v>
      </c>
      <c r="E51" s="73">
        <v>16676645</v>
      </c>
      <c r="F51" s="73" t="s">
        <v>110</v>
      </c>
      <c r="G51" s="73" t="s">
        <v>28</v>
      </c>
      <c r="H51" s="73" t="s">
        <v>151</v>
      </c>
      <c r="I51" s="73">
        <v>2.5</v>
      </c>
      <c r="J51" s="98">
        <v>1050</v>
      </c>
      <c r="K51" s="70" t="s">
        <v>91</v>
      </c>
      <c r="L51" s="88" t="s">
        <v>92</v>
      </c>
      <c r="M51" s="87">
        <v>0</v>
      </c>
      <c r="N51" s="97" t="s">
        <v>152</v>
      </c>
      <c r="O51" s="90" t="s">
        <v>153</v>
      </c>
    </row>
    <row r="52" s="43" customFormat="1" ht="102" customHeight="1" spans="2:15">
      <c r="B52" s="68" t="s">
        <v>24</v>
      </c>
      <c r="C52" s="69" t="s">
        <v>66</v>
      </c>
      <c r="D52" s="73" t="s">
        <v>154</v>
      </c>
      <c r="E52" s="73">
        <v>3346552</v>
      </c>
      <c r="F52" s="73" t="s">
        <v>110</v>
      </c>
      <c r="G52" s="73" t="s">
        <v>28</v>
      </c>
      <c r="H52" s="73" t="s">
        <v>69</v>
      </c>
      <c r="I52" s="73">
        <v>5.5</v>
      </c>
      <c r="J52" s="98">
        <v>2310</v>
      </c>
      <c r="K52" s="70" t="s">
        <v>91</v>
      </c>
      <c r="L52" s="88" t="s">
        <v>92</v>
      </c>
      <c r="M52" s="87">
        <v>0</v>
      </c>
      <c r="N52" s="97" t="s">
        <v>147</v>
      </c>
      <c r="O52" s="90" t="s">
        <v>155</v>
      </c>
    </row>
    <row r="53" s="43" customFormat="1" ht="90" customHeight="1" spans="2:15">
      <c r="B53" s="68" t="s">
        <v>24</v>
      </c>
      <c r="C53" s="69" t="s">
        <v>66</v>
      </c>
      <c r="D53" s="73" t="s">
        <v>89</v>
      </c>
      <c r="E53" s="73">
        <v>47398051</v>
      </c>
      <c r="F53" s="73" t="s">
        <v>85</v>
      </c>
      <c r="G53" s="73" t="s">
        <v>36</v>
      </c>
      <c r="H53" s="73" t="s">
        <v>69</v>
      </c>
      <c r="I53" s="73">
        <v>5.5</v>
      </c>
      <c r="J53" s="98">
        <v>2260</v>
      </c>
      <c r="K53" s="70" t="s">
        <v>91</v>
      </c>
      <c r="L53" s="88" t="s">
        <v>92</v>
      </c>
      <c r="M53" s="87">
        <v>0</v>
      </c>
      <c r="N53" s="97" t="s">
        <v>87</v>
      </c>
      <c r="O53" s="90" t="s">
        <v>156</v>
      </c>
    </row>
    <row r="54" s="43" customFormat="1" ht="15.75" spans="2:15">
      <c r="B54" s="71" t="s">
        <v>59</v>
      </c>
      <c r="C54" s="72"/>
      <c r="D54" s="72"/>
      <c r="E54" s="72"/>
      <c r="F54" s="72"/>
      <c r="G54" s="72"/>
      <c r="H54" s="72"/>
      <c r="I54" s="92"/>
      <c r="J54" s="93">
        <f>SUM(J47:J53)</f>
        <v>54566.5</v>
      </c>
      <c r="K54" s="94"/>
      <c r="L54" s="95"/>
      <c r="M54" s="95"/>
      <c r="N54" s="95"/>
      <c r="O54" s="96"/>
    </row>
    <row r="55" s="43" customFormat="1" ht="15.75" spans="2:15">
      <c r="B55" s="71" t="s">
        <v>60</v>
      </c>
      <c r="C55" s="72"/>
      <c r="D55" s="72"/>
      <c r="E55" s="72"/>
      <c r="F55" s="72"/>
      <c r="G55" s="72"/>
      <c r="H55" s="72"/>
      <c r="I55" s="92"/>
      <c r="J55" s="93">
        <f>+J54</f>
        <v>54566.5</v>
      </c>
      <c r="K55" s="94"/>
      <c r="L55" s="95"/>
      <c r="M55" s="95"/>
      <c r="N55" s="95"/>
      <c r="O55" s="96"/>
    </row>
    <row r="56" s="43" customFormat="1" ht="90" customHeight="1" spans="2:15">
      <c r="B56" s="68" t="s">
        <v>24</v>
      </c>
      <c r="C56" s="69" t="s">
        <v>157</v>
      </c>
      <c r="D56" s="73" t="s">
        <v>26</v>
      </c>
      <c r="E56" s="73">
        <v>25363530</v>
      </c>
      <c r="F56" s="73" t="s">
        <v>27</v>
      </c>
      <c r="G56" s="73" t="s">
        <v>28</v>
      </c>
      <c r="H56" s="73" t="s">
        <v>158</v>
      </c>
      <c r="I56" s="73">
        <v>0.5</v>
      </c>
      <c r="J56" s="98">
        <v>210</v>
      </c>
      <c r="K56" s="70" t="s">
        <v>91</v>
      </c>
      <c r="L56" s="88" t="s">
        <v>92</v>
      </c>
      <c r="M56" s="87">
        <v>0</v>
      </c>
      <c r="N56" s="97" t="s">
        <v>31</v>
      </c>
      <c r="O56" s="91" t="s">
        <v>159</v>
      </c>
    </row>
    <row r="57" s="43" customFormat="1" ht="98" customHeight="1" spans="2:15">
      <c r="B57" s="68" t="s">
        <v>24</v>
      </c>
      <c r="C57" s="69" t="s">
        <v>108</v>
      </c>
      <c r="D57" s="73" t="s">
        <v>160</v>
      </c>
      <c r="E57" s="73">
        <v>55620728</v>
      </c>
      <c r="F57" s="73" t="s">
        <v>116</v>
      </c>
      <c r="G57" s="73" t="s">
        <v>117</v>
      </c>
      <c r="H57" s="73" t="s">
        <v>112</v>
      </c>
      <c r="I57" s="73">
        <v>5.5</v>
      </c>
      <c r="J57" s="98">
        <v>2310</v>
      </c>
      <c r="K57" s="70" t="s">
        <v>161</v>
      </c>
      <c r="L57" s="88" t="s">
        <v>162</v>
      </c>
      <c r="M57" s="87">
        <v>0</v>
      </c>
      <c r="N57" s="97" t="s">
        <v>163</v>
      </c>
      <c r="O57" s="90" t="s">
        <v>164</v>
      </c>
    </row>
    <row r="58" s="43" customFormat="1" ht="90" customHeight="1" spans="2:15">
      <c r="B58" s="68" t="s">
        <v>24</v>
      </c>
      <c r="C58" s="69" t="s">
        <v>165</v>
      </c>
      <c r="D58" s="73" t="s">
        <v>166</v>
      </c>
      <c r="E58" s="73">
        <v>55387071</v>
      </c>
      <c r="F58" s="73" t="s">
        <v>167</v>
      </c>
      <c r="G58" s="73" t="s">
        <v>168</v>
      </c>
      <c r="H58" s="73" t="s">
        <v>169</v>
      </c>
      <c r="I58" s="73">
        <v>1.5</v>
      </c>
      <c r="J58" s="98">
        <v>630</v>
      </c>
      <c r="K58" s="70" t="s">
        <v>161</v>
      </c>
      <c r="L58" s="88" t="s">
        <v>162</v>
      </c>
      <c r="M58" s="87">
        <v>0</v>
      </c>
      <c r="N58" s="97" t="s">
        <v>170</v>
      </c>
      <c r="O58" s="90" t="s">
        <v>171</v>
      </c>
    </row>
    <row r="59" s="43" customFormat="1" ht="90" customHeight="1" spans="2:15">
      <c r="B59" s="68" t="s">
        <v>24</v>
      </c>
      <c r="C59" s="69" t="s">
        <v>172</v>
      </c>
      <c r="D59" s="73" t="s">
        <v>120</v>
      </c>
      <c r="E59" s="73">
        <v>33884986</v>
      </c>
      <c r="F59" s="73" t="s">
        <v>121</v>
      </c>
      <c r="G59" s="73" t="s">
        <v>81</v>
      </c>
      <c r="H59" s="73" t="s">
        <v>122</v>
      </c>
      <c r="I59" s="73">
        <v>2.5</v>
      </c>
      <c r="J59" s="98">
        <v>125</v>
      </c>
      <c r="K59" s="70" t="s">
        <v>161</v>
      </c>
      <c r="L59" s="88" t="s">
        <v>162</v>
      </c>
      <c r="M59" s="87">
        <v>0</v>
      </c>
      <c r="N59" s="97" t="s">
        <v>173</v>
      </c>
      <c r="O59" s="90" t="s">
        <v>174</v>
      </c>
    </row>
    <row r="60" s="43" customFormat="1" ht="90" customHeight="1" spans="2:15">
      <c r="B60" s="68" t="s">
        <v>24</v>
      </c>
      <c r="C60" s="69" t="s">
        <v>175</v>
      </c>
      <c r="D60" s="73" t="s">
        <v>176</v>
      </c>
      <c r="E60" s="73">
        <v>63046253</v>
      </c>
      <c r="F60" s="73" t="s">
        <v>76</v>
      </c>
      <c r="G60" s="73" t="s">
        <v>43</v>
      </c>
      <c r="H60" s="73" t="s">
        <v>127</v>
      </c>
      <c r="I60" s="73">
        <v>5.5</v>
      </c>
      <c r="J60" s="98">
        <v>1809</v>
      </c>
      <c r="K60" s="70" t="s">
        <v>161</v>
      </c>
      <c r="L60" s="88" t="s">
        <v>162</v>
      </c>
      <c r="M60" s="87">
        <v>0</v>
      </c>
      <c r="N60" s="97" t="s">
        <v>177</v>
      </c>
      <c r="O60" s="90" t="s">
        <v>178</v>
      </c>
    </row>
    <row r="61" s="43" customFormat="1" ht="90" customHeight="1" spans="2:15">
      <c r="B61" s="68" t="s">
        <v>24</v>
      </c>
      <c r="C61" s="69" t="s">
        <v>179</v>
      </c>
      <c r="D61" s="73" t="s">
        <v>180</v>
      </c>
      <c r="E61" s="73">
        <v>57097232</v>
      </c>
      <c r="F61" s="73" t="s">
        <v>76</v>
      </c>
      <c r="G61" s="73" t="s">
        <v>81</v>
      </c>
      <c r="H61" s="73" t="s">
        <v>181</v>
      </c>
      <c r="I61" s="73">
        <v>4.5</v>
      </c>
      <c r="J61" s="98">
        <v>1890</v>
      </c>
      <c r="K61" s="70" t="s">
        <v>161</v>
      </c>
      <c r="L61" s="88" t="s">
        <v>162</v>
      </c>
      <c r="M61" s="87">
        <v>0</v>
      </c>
      <c r="N61" s="97" t="s">
        <v>82</v>
      </c>
      <c r="O61" s="90" t="s">
        <v>182</v>
      </c>
    </row>
    <row r="62" s="43" customFormat="1" ht="15.75" spans="2:15">
      <c r="B62" s="71" t="s">
        <v>59</v>
      </c>
      <c r="C62" s="72"/>
      <c r="D62" s="72"/>
      <c r="E62" s="72"/>
      <c r="F62" s="72"/>
      <c r="G62" s="72"/>
      <c r="H62" s="72"/>
      <c r="I62" s="92"/>
      <c r="J62" s="93">
        <f>SUM(J55:J61)</f>
        <v>61540.5</v>
      </c>
      <c r="K62" s="94"/>
      <c r="L62" s="95"/>
      <c r="M62" s="95"/>
      <c r="N62" s="95"/>
      <c r="O62" s="96"/>
    </row>
    <row r="63" s="43" customFormat="1" ht="15.75" spans="2:15">
      <c r="B63" s="71" t="s">
        <v>60</v>
      </c>
      <c r="C63" s="72"/>
      <c r="D63" s="72"/>
      <c r="E63" s="72"/>
      <c r="F63" s="72"/>
      <c r="G63" s="72"/>
      <c r="H63" s="72"/>
      <c r="I63" s="92"/>
      <c r="J63" s="93">
        <f>+J62</f>
        <v>61540.5</v>
      </c>
      <c r="K63" s="94"/>
      <c r="L63" s="95"/>
      <c r="M63" s="95"/>
      <c r="N63" s="95"/>
      <c r="O63" s="96"/>
    </row>
    <row r="64" s="43" customFormat="1" ht="94" customHeight="1" spans="2:15">
      <c r="B64" s="68" t="s">
        <v>24</v>
      </c>
      <c r="C64" s="69" t="s">
        <v>179</v>
      </c>
      <c r="D64" s="73" t="s">
        <v>183</v>
      </c>
      <c r="E64" s="73">
        <v>30336775</v>
      </c>
      <c r="F64" s="73" t="s">
        <v>184</v>
      </c>
      <c r="G64" s="73" t="s">
        <v>77</v>
      </c>
      <c r="H64" s="73" t="s">
        <v>181</v>
      </c>
      <c r="I64" s="73">
        <v>4.5</v>
      </c>
      <c r="J64" s="98">
        <v>1890</v>
      </c>
      <c r="K64" s="70" t="s">
        <v>161</v>
      </c>
      <c r="L64" s="88" t="s">
        <v>162</v>
      </c>
      <c r="M64" s="87">
        <v>0</v>
      </c>
      <c r="N64" s="89" t="s">
        <v>185</v>
      </c>
      <c r="O64" s="90" t="s">
        <v>186</v>
      </c>
    </row>
    <row r="65" s="43" customFormat="1" ht="90" customHeight="1" spans="2:15">
      <c r="B65" s="68" t="s">
        <v>24</v>
      </c>
      <c r="C65" s="69" t="s">
        <v>66</v>
      </c>
      <c r="D65" s="73" t="s">
        <v>136</v>
      </c>
      <c r="E65" s="73">
        <v>96660112</v>
      </c>
      <c r="F65" s="73" t="s">
        <v>27</v>
      </c>
      <c r="G65" s="73" t="s">
        <v>43</v>
      </c>
      <c r="H65" s="73" t="s">
        <v>69</v>
      </c>
      <c r="I65" s="73">
        <v>5.5</v>
      </c>
      <c r="J65" s="98">
        <v>2310</v>
      </c>
      <c r="K65" s="70" t="s">
        <v>161</v>
      </c>
      <c r="L65" s="88" t="s">
        <v>162</v>
      </c>
      <c r="M65" s="87">
        <v>0</v>
      </c>
      <c r="N65" s="97" t="s">
        <v>187</v>
      </c>
      <c r="O65" s="91" t="s">
        <v>188</v>
      </c>
    </row>
    <row r="66" s="43" customFormat="1" ht="90" customHeight="1" spans="2:15">
      <c r="B66" s="68" t="s">
        <v>24</v>
      </c>
      <c r="C66" s="69" t="s">
        <v>130</v>
      </c>
      <c r="D66" s="73" t="s">
        <v>26</v>
      </c>
      <c r="E66" s="73">
        <v>25363530</v>
      </c>
      <c r="F66" s="73" t="s">
        <v>27</v>
      </c>
      <c r="G66" s="73" t="s">
        <v>28</v>
      </c>
      <c r="H66" s="73" t="s">
        <v>132</v>
      </c>
      <c r="I66" s="73">
        <v>1.5</v>
      </c>
      <c r="J66" s="98">
        <v>400</v>
      </c>
      <c r="K66" s="70" t="s">
        <v>161</v>
      </c>
      <c r="L66" s="88" t="s">
        <v>162</v>
      </c>
      <c r="M66" s="87">
        <v>0</v>
      </c>
      <c r="N66" s="97" t="s">
        <v>31</v>
      </c>
      <c r="O66" s="91" t="s">
        <v>189</v>
      </c>
    </row>
    <row r="67" s="43" customFormat="1" ht="90" customHeight="1" spans="2:15">
      <c r="B67" s="68" t="s">
        <v>24</v>
      </c>
      <c r="C67" s="69" t="s">
        <v>179</v>
      </c>
      <c r="D67" s="73" t="s">
        <v>109</v>
      </c>
      <c r="E67" s="73">
        <v>24105244</v>
      </c>
      <c r="F67" s="73" t="s">
        <v>110</v>
      </c>
      <c r="G67" s="73" t="s">
        <v>28</v>
      </c>
      <c r="H67" s="73" t="s">
        <v>181</v>
      </c>
      <c r="I67" s="73">
        <v>4.5</v>
      </c>
      <c r="J67" s="98">
        <v>1890</v>
      </c>
      <c r="K67" s="70" t="s">
        <v>161</v>
      </c>
      <c r="L67" s="88" t="s">
        <v>162</v>
      </c>
      <c r="M67" s="87">
        <v>0</v>
      </c>
      <c r="N67" s="97" t="s">
        <v>113</v>
      </c>
      <c r="O67" s="90" t="s">
        <v>190</v>
      </c>
    </row>
    <row r="68" s="43" customFormat="1" ht="97" customHeight="1" spans="2:15">
      <c r="B68" s="68" t="s">
        <v>24</v>
      </c>
      <c r="C68" s="69" t="s">
        <v>179</v>
      </c>
      <c r="D68" s="73" t="s">
        <v>191</v>
      </c>
      <c r="E68" s="73">
        <v>15082229</v>
      </c>
      <c r="F68" s="73" t="s">
        <v>192</v>
      </c>
      <c r="G68" s="73" t="s">
        <v>193</v>
      </c>
      <c r="H68" s="73" t="s">
        <v>181</v>
      </c>
      <c r="I68" s="73">
        <v>4.5</v>
      </c>
      <c r="J68" s="98">
        <v>1676.4</v>
      </c>
      <c r="K68" s="70" t="s">
        <v>161</v>
      </c>
      <c r="L68" s="88" t="s">
        <v>162</v>
      </c>
      <c r="M68" s="87">
        <v>0</v>
      </c>
      <c r="N68" s="97" t="s">
        <v>194</v>
      </c>
      <c r="O68" s="90" t="s">
        <v>195</v>
      </c>
    </row>
    <row r="69" s="43" customFormat="1" ht="90" customHeight="1" spans="2:15">
      <c r="B69" s="68" t="s">
        <v>24</v>
      </c>
      <c r="C69" s="69" t="s">
        <v>108</v>
      </c>
      <c r="D69" s="73" t="s">
        <v>196</v>
      </c>
      <c r="E69" s="73">
        <v>33925496</v>
      </c>
      <c r="F69" s="73" t="s">
        <v>27</v>
      </c>
      <c r="G69" s="73" t="s">
        <v>43</v>
      </c>
      <c r="H69" s="73" t="s">
        <v>112</v>
      </c>
      <c r="I69" s="73">
        <v>5.5</v>
      </c>
      <c r="J69" s="98">
        <v>2310</v>
      </c>
      <c r="K69" s="70" t="s">
        <v>161</v>
      </c>
      <c r="L69" s="88" t="s">
        <v>162</v>
      </c>
      <c r="M69" s="87">
        <v>0</v>
      </c>
      <c r="N69" s="97" t="s">
        <v>187</v>
      </c>
      <c r="O69" s="91" t="s">
        <v>197</v>
      </c>
    </row>
    <row r="70" s="43" customFormat="1" ht="15.75" spans="2:15">
      <c r="B70" s="71" t="s">
        <v>59</v>
      </c>
      <c r="C70" s="72"/>
      <c r="D70" s="72"/>
      <c r="E70" s="72"/>
      <c r="F70" s="72"/>
      <c r="G70" s="72"/>
      <c r="H70" s="72"/>
      <c r="I70" s="92"/>
      <c r="J70" s="93">
        <f>SUM(J63:J69)</f>
        <v>72016.9</v>
      </c>
      <c r="K70" s="94"/>
      <c r="L70" s="95"/>
      <c r="M70" s="95"/>
      <c r="N70" s="95"/>
      <c r="O70" s="96"/>
    </row>
    <row r="71" s="43" customFormat="1" ht="15.75" spans="2:15">
      <c r="B71" s="71" t="s">
        <v>60</v>
      </c>
      <c r="C71" s="72"/>
      <c r="D71" s="72"/>
      <c r="E71" s="72"/>
      <c r="F71" s="72"/>
      <c r="G71" s="72"/>
      <c r="H71" s="72"/>
      <c r="I71" s="92"/>
      <c r="J71" s="93">
        <f>+J70</f>
        <v>72016.9</v>
      </c>
      <c r="K71" s="94"/>
      <c r="L71" s="95"/>
      <c r="M71" s="95"/>
      <c r="N71" s="95"/>
      <c r="O71" s="96"/>
    </row>
    <row r="72" s="43" customFormat="1" ht="103" customHeight="1" spans="2:15">
      <c r="B72" s="68" t="s">
        <v>24</v>
      </c>
      <c r="C72" s="69" t="s">
        <v>145</v>
      </c>
      <c r="D72" s="73" t="s">
        <v>198</v>
      </c>
      <c r="E72" s="73">
        <v>82083584</v>
      </c>
      <c r="F72" s="73" t="s">
        <v>199</v>
      </c>
      <c r="G72" s="73" t="s">
        <v>43</v>
      </c>
      <c r="H72" s="73" t="s">
        <v>146</v>
      </c>
      <c r="I72" s="73">
        <v>5.5</v>
      </c>
      <c r="J72" s="98">
        <v>2310</v>
      </c>
      <c r="K72" s="70" t="s">
        <v>200</v>
      </c>
      <c r="L72" s="88" t="s">
        <v>201</v>
      </c>
      <c r="M72" s="87">
        <v>0</v>
      </c>
      <c r="N72" s="97" t="s">
        <v>187</v>
      </c>
      <c r="O72" s="90" t="s">
        <v>202</v>
      </c>
    </row>
    <row r="73" s="43" customFormat="1" ht="90" customHeight="1" spans="2:15">
      <c r="B73" s="68" t="s">
        <v>24</v>
      </c>
      <c r="C73" s="69" t="s">
        <v>149</v>
      </c>
      <c r="D73" s="73" t="s">
        <v>166</v>
      </c>
      <c r="E73" s="73">
        <v>55387071</v>
      </c>
      <c r="F73" s="73" t="s">
        <v>167</v>
      </c>
      <c r="G73" s="73" t="s">
        <v>203</v>
      </c>
      <c r="H73" s="73" t="s">
        <v>151</v>
      </c>
      <c r="I73" s="73">
        <v>2.5</v>
      </c>
      <c r="J73" s="98">
        <v>1050</v>
      </c>
      <c r="K73" s="70" t="s">
        <v>200</v>
      </c>
      <c r="L73" s="88" t="s">
        <v>201</v>
      </c>
      <c r="M73" s="87">
        <v>0</v>
      </c>
      <c r="N73" s="97" t="s">
        <v>204</v>
      </c>
      <c r="O73" s="90" t="s">
        <v>205</v>
      </c>
    </row>
    <row r="74" s="43" customFormat="1" ht="81" customHeight="1" spans="2:15">
      <c r="B74" s="68" t="s">
        <v>24</v>
      </c>
      <c r="C74" s="69" t="s">
        <v>149</v>
      </c>
      <c r="D74" s="73" t="s">
        <v>206</v>
      </c>
      <c r="E74" s="73">
        <v>36326356</v>
      </c>
      <c r="F74" s="73" t="s">
        <v>68</v>
      </c>
      <c r="G74" s="73" t="s">
        <v>207</v>
      </c>
      <c r="H74" s="73" t="s">
        <v>151</v>
      </c>
      <c r="I74" s="73">
        <v>2.5</v>
      </c>
      <c r="J74" s="98">
        <v>694</v>
      </c>
      <c r="K74" s="70" t="s">
        <v>200</v>
      </c>
      <c r="L74" s="88" t="s">
        <v>201</v>
      </c>
      <c r="M74" s="87">
        <v>0</v>
      </c>
      <c r="N74" s="97" t="s">
        <v>208</v>
      </c>
      <c r="O74" s="91" t="s">
        <v>209</v>
      </c>
    </row>
    <row r="75" s="43" customFormat="1" ht="102.95" customHeight="1" spans="2:15">
      <c r="B75" s="68" t="s">
        <v>24</v>
      </c>
      <c r="C75" s="69" t="s">
        <v>179</v>
      </c>
      <c r="D75" s="73" t="s">
        <v>105</v>
      </c>
      <c r="E75" s="73">
        <v>17428580</v>
      </c>
      <c r="F75" s="73" t="s">
        <v>68</v>
      </c>
      <c r="G75" s="73" t="s">
        <v>76</v>
      </c>
      <c r="H75" s="73" t="s">
        <v>181</v>
      </c>
      <c r="I75" s="73">
        <v>4.5</v>
      </c>
      <c r="J75" s="98">
        <v>1890</v>
      </c>
      <c r="K75" s="70" t="s">
        <v>200</v>
      </c>
      <c r="L75" s="88" t="s">
        <v>201</v>
      </c>
      <c r="M75" s="87">
        <v>0</v>
      </c>
      <c r="N75" s="97" t="s">
        <v>210</v>
      </c>
      <c r="O75" s="91" t="s">
        <v>211</v>
      </c>
    </row>
    <row r="76" s="43" customFormat="1" ht="90" customHeight="1" spans="2:15">
      <c r="B76" s="68" t="s">
        <v>24</v>
      </c>
      <c r="C76" s="69" t="s">
        <v>179</v>
      </c>
      <c r="D76" s="73" t="s">
        <v>212</v>
      </c>
      <c r="E76" s="73">
        <v>302895728</v>
      </c>
      <c r="F76" s="73" t="s">
        <v>27</v>
      </c>
      <c r="G76" s="73" t="s">
        <v>207</v>
      </c>
      <c r="H76" s="73" t="s">
        <v>181</v>
      </c>
      <c r="I76" s="73">
        <v>4.5</v>
      </c>
      <c r="J76" s="98">
        <v>1889.73</v>
      </c>
      <c r="K76" s="70" t="s">
        <v>200</v>
      </c>
      <c r="L76" s="88" t="s">
        <v>201</v>
      </c>
      <c r="M76" s="87">
        <v>0</v>
      </c>
      <c r="N76" s="100" t="s">
        <v>213</v>
      </c>
      <c r="O76" s="91" t="s">
        <v>214</v>
      </c>
    </row>
    <row r="77" s="43" customFormat="1" ht="90" customHeight="1" spans="2:15">
      <c r="B77" s="68" t="s">
        <v>24</v>
      </c>
      <c r="C77" s="69" t="s">
        <v>66</v>
      </c>
      <c r="D77" s="73" t="s">
        <v>215</v>
      </c>
      <c r="E77" s="73">
        <v>386923183</v>
      </c>
      <c r="F77" s="73" t="s">
        <v>27</v>
      </c>
      <c r="G77" s="73" t="s">
        <v>43</v>
      </c>
      <c r="H77" s="73" t="s">
        <v>69</v>
      </c>
      <c r="I77" s="73">
        <v>5.5</v>
      </c>
      <c r="J77" s="98">
        <v>2140</v>
      </c>
      <c r="K77" s="70" t="s">
        <v>200</v>
      </c>
      <c r="L77" s="88" t="s">
        <v>201</v>
      </c>
      <c r="M77" s="87">
        <v>0</v>
      </c>
      <c r="N77" s="97" t="s">
        <v>187</v>
      </c>
      <c r="O77" s="91" t="s">
        <v>216</v>
      </c>
    </row>
    <row r="78" s="43" customFormat="1" ht="15.75" spans="2:15">
      <c r="B78" s="71" t="s">
        <v>59</v>
      </c>
      <c r="C78" s="72"/>
      <c r="D78" s="72"/>
      <c r="E78" s="72"/>
      <c r="F78" s="72"/>
      <c r="G78" s="72"/>
      <c r="H78" s="72"/>
      <c r="I78" s="92"/>
      <c r="J78" s="93">
        <f>SUM(J71:J77)</f>
        <v>81990.63</v>
      </c>
      <c r="K78" s="94"/>
      <c r="L78" s="95"/>
      <c r="M78" s="95"/>
      <c r="N78" s="95"/>
      <c r="O78" s="96"/>
    </row>
    <row r="79" s="43" customFormat="1" ht="15.75" spans="2:15">
      <c r="B79" s="71" t="s">
        <v>60</v>
      </c>
      <c r="C79" s="72"/>
      <c r="D79" s="72"/>
      <c r="E79" s="72"/>
      <c r="F79" s="72"/>
      <c r="G79" s="72"/>
      <c r="H79" s="72"/>
      <c r="I79" s="92"/>
      <c r="J79" s="93">
        <f>+J78</f>
        <v>81990.63</v>
      </c>
      <c r="K79" s="94"/>
      <c r="L79" s="95"/>
      <c r="M79" s="95"/>
      <c r="N79" s="95"/>
      <c r="O79" s="96"/>
    </row>
    <row r="80" s="43" customFormat="1" ht="80" customHeight="1" spans="2:15">
      <c r="B80" s="68" t="s">
        <v>24</v>
      </c>
      <c r="C80" s="69" t="s">
        <v>217</v>
      </c>
      <c r="D80" s="73" t="s">
        <v>150</v>
      </c>
      <c r="E80" s="73">
        <v>16676645</v>
      </c>
      <c r="F80" s="73" t="s">
        <v>110</v>
      </c>
      <c r="G80" s="73" t="s">
        <v>28</v>
      </c>
      <c r="H80" s="73" t="s">
        <v>218</v>
      </c>
      <c r="I80" s="73">
        <v>2.5</v>
      </c>
      <c r="J80" s="98">
        <v>1050</v>
      </c>
      <c r="K80" s="70" t="s">
        <v>200</v>
      </c>
      <c r="L80" s="88" t="s">
        <v>201</v>
      </c>
      <c r="M80" s="87">
        <v>0</v>
      </c>
      <c r="N80" s="97" t="s">
        <v>147</v>
      </c>
      <c r="O80" s="90" t="s">
        <v>219</v>
      </c>
    </row>
    <row r="81" s="43" customFormat="1" ht="81" customHeight="1" spans="2:15">
      <c r="B81" s="68" t="s">
        <v>24</v>
      </c>
      <c r="C81" s="69" t="s">
        <v>217</v>
      </c>
      <c r="D81" s="73" t="s">
        <v>220</v>
      </c>
      <c r="E81" s="73">
        <v>10081116</v>
      </c>
      <c r="F81" s="73" t="s">
        <v>68</v>
      </c>
      <c r="G81" s="73" t="s">
        <v>81</v>
      </c>
      <c r="H81" s="73" t="s">
        <v>218</v>
      </c>
      <c r="I81" s="73">
        <v>2.5</v>
      </c>
      <c r="J81" s="98">
        <v>1050</v>
      </c>
      <c r="K81" s="70" t="s">
        <v>200</v>
      </c>
      <c r="L81" s="88" t="s">
        <v>201</v>
      </c>
      <c r="M81" s="87">
        <v>0</v>
      </c>
      <c r="N81" s="97" t="s">
        <v>82</v>
      </c>
      <c r="O81" s="91" t="s">
        <v>221</v>
      </c>
    </row>
    <row r="82" s="43" customFormat="1" ht="67.5" spans="2:15">
      <c r="B82" s="68" t="s">
        <v>24</v>
      </c>
      <c r="C82" s="69" t="s">
        <v>222</v>
      </c>
      <c r="D82" s="73" t="s">
        <v>26</v>
      </c>
      <c r="E82" s="73">
        <v>25363530</v>
      </c>
      <c r="F82" s="73" t="s">
        <v>27</v>
      </c>
      <c r="G82" s="73" t="s">
        <v>28</v>
      </c>
      <c r="H82" s="73" t="s">
        <v>223</v>
      </c>
      <c r="I82" s="73">
        <v>0.5</v>
      </c>
      <c r="J82" s="98">
        <v>153</v>
      </c>
      <c r="K82" s="70" t="s">
        <v>200</v>
      </c>
      <c r="L82" s="88" t="s">
        <v>201</v>
      </c>
      <c r="M82" s="87">
        <v>0</v>
      </c>
      <c r="N82" s="97" t="s">
        <v>31</v>
      </c>
      <c r="O82" s="91" t="s">
        <v>224</v>
      </c>
    </row>
    <row r="83" s="43" customFormat="1" ht="81" customHeight="1" spans="2:15">
      <c r="B83" s="68" t="s">
        <v>24</v>
      </c>
      <c r="C83" s="69" t="s">
        <v>225</v>
      </c>
      <c r="D83" s="73" t="s">
        <v>41</v>
      </c>
      <c r="E83" s="73">
        <v>40124274</v>
      </c>
      <c r="F83" s="73" t="s">
        <v>42</v>
      </c>
      <c r="G83" s="73" t="s">
        <v>62</v>
      </c>
      <c r="H83" s="73" t="s">
        <v>226</v>
      </c>
      <c r="I83" s="73">
        <v>0.5</v>
      </c>
      <c r="J83" s="98">
        <v>210</v>
      </c>
      <c r="K83" s="70" t="s">
        <v>200</v>
      </c>
      <c r="L83" s="88" t="s">
        <v>201</v>
      </c>
      <c r="M83" s="87">
        <v>0</v>
      </c>
      <c r="N83" s="97" t="s">
        <v>227</v>
      </c>
      <c r="O83" s="90" t="s">
        <v>228</v>
      </c>
    </row>
    <row r="84" s="43" customFormat="1" ht="77" customHeight="1" spans="2:15">
      <c r="B84" s="68" t="s">
        <v>24</v>
      </c>
      <c r="C84" s="69" t="s">
        <v>225</v>
      </c>
      <c r="D84" s="73" t="s">
        <v>229</v>
      </c>
      <c r="E84" s="73" t="s">
        <v>230</v>
      </c>
      <c r="F84" s="73" t="s">
        <v>27</v>
      </c>
      <c r="G84" s="73" t="s">
        <v>231</v>
      </c>
      <c r="H84" s="73" t="s">
        <v>226</v>
      </c>
      <c r="I84" s="73">
        <v>0.5</v>
      </c>
      <c r="J84" s="98">
        <v>210</v>
      </c>
      <c r="K84" s="70" t="s">
        <v>200</v>
      </c>
      <c r="L84" s="88" t="s">
        <v>201</v>
      </c>
      <c r="M84" s="87">
        <v>0</v>
      </c>
      <c r="N84" s="97" t="s">
        <v>232</v>
      </c>
      <c r="O84" s="91" t="s">
        <v>233</v>
      </c>
    </row>
    <row r="85" s="43" customFormat="1" ht="87" customHeight="1" spans="2:15">
      <c r="B85" s="68" t="s">
        <v>24</v>
      </c>
      <c r="C85" s="69" t="s">
        <v>234</v>
      </c>
      <c r="D85" s="73" t="s">
        <v>26</v>
      </c>
      <c r="E85" s="73">
        <v>25363530</v>
      </c>
      <c r="F85" s="73" t="s">
        <v>27</v>
      </c>
      <c r="G85" s="73" t="s">
        <v>28</v>
      </c>
      <c r="H85" s="73" t="s">
        <v>122</v>
      </c>
      <c r="I85" s="73">
        <v>2.5</v>
      </c>
      <c r="J85" s="98">
        <v>606</v>
      </c>
      <c r="K85" s="70" t="s">
        <v>200</v>
      </c>
      <c r="L85" s="88" t="s">
        <v>201</v>
      </c>
      <c r="M85" s="87">
        <v>0</v>
      </c>
      <c r="N85" s="97" t="s">
        <v>31</v>
      </c>
      <c r="O85" s="91" t="s">
        <v>235</v>
      </c>
    </row>
    <row r="86" s="43" customFormat="1" ht="78" customHeight="1" spans="2:15">
      <c r="B86" s="68" t="s">
        <v>24</v>
      </c>
      <c r="C86" s="69" t="s">
        <v>236</v>
      </c>
      <c r="D86" s="73" t="s">
        <v>120</v>
      </c>
      <c r="E86" s="73">
        <v>33884986</v>
      </c>
      <c r="F86" s="73" t="s">
        <v>121</v>
      </c>
      <c r="G86" s="73" t="s">
        <v>43</v>
      </c>
      <c r="H86" s="73" t="s">
        <v>169</v>
      </c>
      <c r="I86" s="73">
        <v>1.5</v>
      </c>
      <c r="J86" s="98">
        <v>630</v>
      </c>
      <c r="K86" s="70" t="s">
        <v>200</v>
      </c>
      <c r="L86" s="88" t="s">
        <v>201</v>
      </c>
      <c r="M86" s="87">
        <v>0</v>
      </c>
      <c r="N86" s="97" t="s">
        <v>237</v>
      </c>
      <c r="O86" s="90" t="s">
        <v>238</v>
      </c>
    </row>
    <row r="87" s="43" customFormat="1" ht="15.75" spans="2:15">
      <c r="B87" s="71" t="s">
        <v>59</v>
      </c>
      <c r="C87" s="72"/>
      <c r="D87" s="72"/>
      <c r="E87" s="72"/>
      <c r="F87" s="72"/>
      <c r="G87" s="72"/>
      <c r="H87" s="72"/>
      <c r="I87" s="92"/>
      <c r="J87" s="93">
        <f>SUM(J79:J86)</f>
        <v>85899.63</v>
      </c>
      <c r="K87" s="94"/>
      <c r="L87" s="95"/>
      <c r="M87" s="95"/>
      <c r="N87" s="95"/>
      <c r="O87" s="96"/>
    </row>
    <row r="88" s="43" customFormat="1" ht="15.75" spans="2:15">
      <c r="B88" s="71" t="s">
        <v>60</v>
      </c>
      <c r="C88" s="72"/>
      <c r="D88" s="72"/>
      <c r="E88" s="72"/>
      <c r="F88" s="72"/>
      <c r="G88" s="72"/>
      <c r="H88" s="72"/>
      <c r="I88" s="92"/>
      <c r="J88" s="93">
        <f>+J87</f>
        <v>85899.63</v>
      </c>
      <c r="K88" s="94"/>
      <c r="L88" s="95"/>
      <c r="M88" s="95"/>
      <c r="N88" s="95"/>
      <c r="O88" s="96"/>
    </row>
    <row r="89" s="43" customFormat="1" ht="78" customHeight="1" spans="2:15">
      <c r="B89" s="68" t="s">
        <v>24</v>
      </c>
      <c r="C89" s="69" t="s">
        <v>236</v>
      </c>
      <c r="D89" s="73" t="s">
        <v>150</v>
      </c>
      <c r="E89" s="73">
        <v>16676645</v>
      </c>
      <c r="F89" s="73" t="s">
        <v>110</v>
      </c>
      <c r="G89" s="73" t="s">
        <v>28</v>
      </c>
      <c r="H89" s="73" t="s">
        <v>169</v>
      </c>
      <c r="I89" s="73">
        <v>1.5</v>
      </c>
      <c r="J89" s="98">
        <v>630</v>
      </c>
      <c r="K89" s="70" t="s">
        <v>200</v>
      </c>
      <c r="L89" s="88" t="s">
        <v>201</v>
      </c>
      <c r="M89" s="87">
        <v>0</v>
      </c>
      <c r="N89" s="97" t="s">
        <v>239</v>
      </c>
      <c r="O89" s="90" t="s">
        <v>240</v>
      </c>
    </row>
    <row r="90" s="43" customFormat="1" ht="78" customHeight="1" spans="2:15">
      <c r="B90" s="68" t="s">
        <v>24</v>
      </c>
      <c r="C90" s="69" t="s">
        <v>236</v>
      </c>
      <c r="D90" s="73" t="s">
        <v>154</v>
      </c>
      <c r="E90" s="73">
        <v>3346552</v>
      </c>
      <c r="F90" s="73" t="s">
        <v>110</v>
      </c>
      <c r="G90" s="73" t="s">
        <v>28</v>
      </c>
      <c r="H90" s="73" t="s">
        <v>169</v>
      </c>
      <c r="I90" s="73">
        <v>1.5</v>
      </c>
      <c r="J90" s="98">
        <v>630</v>
      </c>
      <c r="K90" s="70" t="s">
        <v>200</v>
      </c>
      <c r="L90" s="88" t="s">
        <v>201</v>
      </c>
      <c r="M90" s="87">
        <v>0</v>
      </c>
      <c r="N90" s="97" t="s">
        <v>239</v>
      </c>
      <c r="O90" s="90" t="s">
        <v>241</v>
      </c>
    </row>
    <row r="91" s="43" customFormat="1" ht="78" customHeight="1" spans="2:15">
      <c r="B91" s="68" t="s">
        <v>24</v>
      </c>
      <c r="C91" s="69" t="s">
        <v>236</v>
      </c>
      <c r="D91" s="73" t="s">
        <v>242</v>
      </c>
      <c r="E91" s="73">
        <v>89126645</v>
      </c>
      <c r="F91" s="73" t="s">
        <v>68</v>
      </c>
      <c r="G91" s="73" t="s">
        <v>117</v>
      </c>
      <c r="H91" s="73" t="s">
        <v>122</v>
      </c>
      <c r="I91" s="73">
        <v>2.5</v>
      </c>
      <c r="J91" s="98">
        <v>629</v>
      </c>
      <c r="K91" s="70" t="s">
        <v>200</v>
      </c>
      <c r="L91" s="88" t="s">
        <v>201</v>
      </c>
      <c r="M91" s="87">
        <v>0</v>
      </c>
      <c r="N91" s="97" t="s">
        <v>243</v>
      </c>
      <c r="O91" s="91" t="s">
        <v>244</v>
      </c>
    </row>
    <row r="92" s="43" customFormat="1" ht="78" customHeight="1" spans="2:15">
      <c r="B92" s="68" t="s">
        <v>24</v>
      </c>
      <c r="C92" s="69" t="s">
        <v>245</v>
      </c>
      <c r="D92" s="73" t="s">
        <v>246</v>
      </c>
      <c r="E92" s="73">
        <v>31242669</v>
      </c>
      <c r="F92" s="73" t="s">
        <v>98</v>
      </c>
      <c r="G92" s="73" t="s">
        <v>43</v>
      </c>
      <c r="H92" s="73" t="s">
        <v>247</v>
      </c>
      <c r="I92" s="73">
        <v>1.5</v>
      </c>
      <c r="J92" s="98">
        <v>630</v>
      </c>
      <c r="K92" s="70" t="s">
        <v>200</v>
      </c>
      <c r="L92" s="88" t="s">
        <v>201</v>
      </c>
      <c r="M92" s="87">
        <v>0</v>
      </c>
      <c r="N92" s="97" t="s">
        <v>248</v>
      </c>
      <c r="O92" s="90" t="s">
        <v>249</v>
      </c>
    </row>
    <row r="93" s="43" customFormat="1" ht="78" customHeight="1" spans="2:15">
      <c r="B93" s="68" t="s">
        <v>24</v>
      </c>
      <c r="C93" s="69" t="s">
        <v>245</v>
      </c>
      <c r="D93" s="73" t="s">
        <v>109</v>
      </c>
      <c r="E93" s="73">
        <v>24105244</v>
      </c>
      <c r="F93" s="73" t="s">
        <v>110</v>
      </c>
      <c r="G93" s="73" t="s">
        <v>28</v>
      </c>
      <c r="H93" s="73" t="s">
        <v>247</v>
      </c>
      <c r="I93" s="73">
        <v>1.5</v>
      </c>
      <c r="J93" s="98">
        <v>630</v>
      </c>
      <c r="K93" s="70" t="s">
        <v>200</v>
      </c>
      <c r="L93" s="88" t="s">
        <v>201</v>
      </c>
      <c r="M93" s="87">
        <v>0</v>
      </c>
      <c r="N93" s="97" t="s">
        <v>250</v>
      </c>
      <c r="O93" s="90" t="s">
        <v>251</v>
      </c>
    </row>
    <row r="94" s="43" customFormat="1" ht="78" customHeight="1" spans="2:15">
      <c r="B94" s="68" t="s">
        <v>24</v>
      </c>
      <c r="C94" s="69" t="s">
        <v>175</v>
      </c>
      <c r="D94" s="73" t="s">
        <v>136</v>
      </c>
      <c r="E94" s="73">
        <v>96660112</v>
      </c>
      <c r="F94" s="73" t="s">
        <v>27</v>
      </c>
      <c r="G94" s="73" t="s">
        <v>43</v>
      </c>
      <c r="H94" s="73" t="s">
        <v>226</v>
      </c>
      <c r="I94" s="73">
        <v>2.5</v>
      </c>
      <c r="J94" s="98">
        <v>805</v>
      </c>
      <c r="K94" s="70" t="s">
        <v>200</v>
      </c>
      <c r="L94" s="88" t="s">
        <v>201</v>
      </c>
      <c r="M94" s="87">
        <v>0</v>
      </c>
      <c r="N94" s="97" t="s">
        <v>56</v>
      </c>
      <c r="O94" s="91" t="s">
        <v>252</v>
      </c>
    </row>
    <row r="95" s="43" customFormat="1" ht="78" customHeight="1" spans="2:15">
      <c r="B95" s="68" t="s">
        <v>24</v>
      </c>
      <c r="C95" s="69" t="s">
        <v>253</v>
      </c>
      <c r="D95" s="99" t="s">
        <v>254</v>
      </c>
      <c r="E95" s="73">
        <v>37073060</v>
      </c>
      <c r="F95" s="73" t="s">
        <v>68</v>
      </c>
      <c r="G95" s="73" t="s">
        <v>43</v>
      </c>
      <c r="H95" s="73" t="s">
        <v>255</v>
      </c>
      <c r="I95" s="73">
        <v>1.5</v>
      </c>
      <c r="J95" s="101">
        <v>398</v>
      </c>
      <c r="K95" s="102" t="s">
        <v>256</v>
      </c>
      <c r="L95" s="103">
        <v>46010</v>
      </c>
      <c r="M95" s="104">
        <v>0</v>
      </c>
      <c r="N95" s="97" t="s">
        <v>257</v>
      </c>
      <c r="O95" s="91" t="s">
        <v>258</v>
      </c>
    </row>
    <row r="96" s="43" customFormat="1" ht="15.75" spans="2:15">
      <c r="B96" s="71" t="s">
        <v>59</v>
      </c>
      <c r="C96" s="72"/>
      <c r="D96" s="72"/>
      <c r="E96" s="72"/>
      <c r="F96" s="72"/>
      <c r="G96" s="72"/>
      <c r="H96" s="72"/>
      <c r="I96" s="92"/>
      <c r="J96" s="93">
        <f>SUM(J88:J95)</f>
        <v>90251.63</v>
      </c>
      <c r="K96" s="94"/>
      <c r="L96" s="95"/>
      <c r="M96" s="95"/>
      <c r="N96" s="95"/>
      <c r="O96" s="96"/>
    </row>
    <row r="97" s="43" customFormat="1" ht="15.75" spans="2:15">
      <c r="B97" s="71" t="s">
        <v>60</v>
      </c>
      <c r="C97" s="72"/>
      <c r="D97" s="72"/>
      <c r="E97" s="72"/>
      <c r="F97" s="72"/>
      <c r="G97" s="72"/>
      <c r="H97" s="72"/>
      <c r="I97" s="92"/>
      <c r="J97" s="93">
        <f>+J96</f>
        <v>90251.63</v>
      </c>
      <c r="K97" s="94"/>
      <c r="L97" s="95"/>
      <c r="M97" s="95"/>
      <c r="N97" s="95"/>
      <c r="O97" s="96"/>
    </row>
    <row r="98" s="43" customFormat="1" ht="93" customHeight="1" spans="2:15">
      <c r="B98" s="68" t="s">
        <v>24</v>
      </c>
      <c r="C98" s="69" t="s">
        <v>259</v>
      </c>
      <c r="D98" s="99" t="s">
        <v>260</v>
      </c>
      <c r="E98" s="73">
        <v>6025757</v>
      </c>
      <c r="F98" s="73" t="s">
        <v>121</v>
      </c>
      <c r="G98" s="73" t="s">
        <v>43</v>
      </c>
      <c r="H98" s="73" t="s">
        <v>226</v>
      </c>
      <c r="I98" s="73">
        <v>2.5</v>
      </c>
      <c r="J98" s="101">
        <v>1040</v>
      </c>
      <c r="K98" s="102" t="s">
        <v>261</v>
      </c>
      <c r="L98" s="103">
        <v>46010</v>
      </c>
      <c r="M98" s="104">
        <v>0</v>
      </c>
      <c r="N98" s="97" t="s">
        <v>262</v>
      </c>
      <c r="O98" s="90" t="s">
        <v>263</v>
      </c>
    </row>
    <row r="99" s="43" customFormat="1" ht="93" customHeight="1" spans="2:15">
      <c r="B99" s="68" t="s">
        <v>24</v>
      </c>
      <c r="C99" s="69" t="s">
        <v>264</v>
      </c>
      <c r="D99" s="99" t="s">
        <v>265</v>
      </c>
      <c r="E99" s="73">
        <v>84397292</v>
      </c>
      <c r="F99" s="73" t="s">
        <v>121</v>
      </c>
      <c r="G99" s="73" t="s">
        <v>43</v>
      </c>
      <c r="H99" s="73" t="s">
        <v>29</v>
      </c>
      <c r="I99" s="73">
        <v>2.5</v>
      </c>
      <c r="J99" s="101">
        <v>855</v>
      </c>
      <c r="K99" s="102" t="s">
        <v>266</v>
      </c>
      <c r="L99" s="103">
        <v>46010</v>
      </c>
      <c r="M99" s="104">
        <v>0</v>
      </c>
      <c r="N99" s="97" t="s">
        <v>267</v>
      </c>
      <c r="O99" s="90" t="s">
        <v>268</v>
      </c>
    </row>
    <row r="100" s="43" customFormat="1" ht="93" customHeight="1" spans="2:15">
      <c r="B100" s="68" t="s">
        <v>24</v>
      </c>
      <c r="C100" s="69" t="s">
        <v>25</v>
      </c>
      <c r="D100" s="99" t="s">
        <v>269</v>
      </c>
      <c r="E100" s="73">
        <v>36974617</v>
      </c>
      <c r="F100" s="73" t="s">
        <v>68</v>
      </c>
      <c r="G100" s="73" t="s">
        <v>43</v>
      </c>
      <c r="H100" s="73" t="s">
        <v>55</v>
      </c>
      <c r="I100" s="73">
        <v>4.5</v>
      </c>
      <c r="J100" s="101">
        <v>1990</v>
      </c>
      <c r="K100" s="102" t="s">
        <v>270</v>
      </c>
      <c r="L100" s="103">
        <v>46013</v>
      </c>
      <c r="M100" s="104">
        <v>0</v>
      </c>
      <c r="N100" s="97" t="s">
        <v>70</v>
      </c>
      <c r="O100" s="91" t="s">
        <v>271</v>
      </c>
    </row>
    <row r="101" s="43" customFormat="1" ht="93" customHeight="1" spans="2:15">
      <c r="B101" s="68" t="s">
        <v>24</v>
      </c>
      <c r="C101" s="69" t="s">
        <v>108</v>
      </c>
      <c r="D101" s="99" t="s">
        <v>269</v>
      </c>
      <c r="E101" s="73">
        <v>36974617</v>
      </c>
      <c r="F101" s="73" t="s">
        <v>68</v>
      </c>
      <c r="G101" s="73" t="s">
        <v>43</v>
      </c>
      <c r="H101" s="73" t="s">
        <v>272</v>
      </c>
      <c r="I101" s="73">
        <v>5.5</v>
      </c>
      <c r="J101" s="101">
        <v>2045</v>
      </c>
      <c r="K101" s="102" t="s">
        <v>273</v>
      </c>
      <c r="L101" s="103">
        <v>46013</v>
      </c>
      <c r="M101" s="104">
        <v>0</v>
      </c>
      <c r="N101" s="97" t="s">
        <v>70</v>
      </c>
      <c r="O101" s="91" t="s">
        <v>274</v>
      </c>
    </row>
    <row r="102" s="43" customFormat="1" ht="93" customHeight="1" spans="2:15">
      <c r="B102" s="68" t="s">
        <v>24</v>
      </c>
      <c r="C102" s="69" t="s">
        <v>217</v>
      </c>
      <c r="D102" s="99" t="s">
        <v>265</v>
      </c>
      <c r="E102" s="73">
        <v>84397292</v>
      </c>
      <c r="F102" s="73" t="s">
        <v>121</v>
      </c>
      <c r="G102" s="73" t="s">
        <v>62</v>
      </c>
      <c r="H102" s="73" t="s">
        <v>272</v>
      </c>
      <c r="I102" s="73">
        <v>2.5</v>
      </c>
      <c r="J102" s="101">
        <v>1050</v>
      </c>
      <c r="K102" s="102" t="s">
        <v>275</v>
      </c>
      <c r="L102" s="103">
        <v>46013</v>
      </c>
      <c r="M102" s="104">
        <v>0</v>
      </c>
      <c r="N102" s="97" t="s">
        <v>70</v>
      </c>
      <c r="O102" s="90" t="s">
        <v>276</v>
      </c>
    </row>
    <row r="103" s="43" customFormat="1" ht="93" customHeight="1" spans="2:15">
      <c r="B103" s="68" t="s">
        <v>24</v>
      </c>
      <c r="C103" s="69" t="s">
        <v>157</v>
      </c>
      <c r="D103" s="99" t="s">
        <v>277</v>
      </c>
      <c r="E103" s="73">
        <v>88776751</v>
      </c>
      <c r="F103" s="73" t="s">
        <v>121</v>
      </c>
      <c r="G103" s="73" t="s">
        <v>43</v>
      </c>
      <c r="H103" s="73" t="s">
        <v>37</v>
      </c>
      <c r="I103" s="73">
        <v>1.5</v>
      </c>
      <c r="J103" s="101">
        <v>293</v>
      </c>
      <c r="K103" s="102" t="s">
        <v>278</v>
      </c>
      <c r="L103" s="103">
        <v>46013</v>
      </c>
      <c r="M103" s="104">
        <v>0</v>
      </c>
      <c r="N103" s="97" t="s">
        <v>279</v>
      </c>
      <c r="O103" s="90" t="s">
        <v>280</v>
      </c>
    </row>
    <row r="104" s="43" customFormat="1" ht="15.75" spans="2:15">
      <c r="B104" s="71" t="s">
        <v>59</v>
      </c>
      <c r="C104" s="72"/>
      <c r="D104" s="72"/>
      <c r="E104" s="72"/>
      <c r="F104" s="72"/>
      <c r="G104" s="72"/>
      <c r="H104" s="72"/>
      <c r="I104" s="92"/>
      <c r="J104" s="93">
        <f>SUM(J97:J103)</f>
        <v>97524.63</v>
      </c>
      <c r="K104" s="94"/>
      <c r="L104" s="95"/>
      <c r="M104" s="95"/>
      <c r="N104" s="95"/>
      <c r="O104" s="96"/>
    </row>
    <row r="105" s="43" customFormat="1" ht="15.75" spans="2:15">
      <c r="B105" s="71" t="s">
        <v>60</v>
      </c>
      <c r="C105" s="72"/>
      <c r="D105" s="72"/>
      <c r="E105" s="72"/>
      <c r="F105" s="72"/>
      <c r="G105" s="72"/>
      <c r="H105" s="72"/>
      <c r="I105" s="92"/>
      <c r="J105" s="93">
        <f>+J104</f>
        <v>97524.63</v>
      </c>
      <c r="K105" s="94"/>
      <c r="L105" s="95"/>
      <c r="M105" s="95"/>
      <c r="N105" s="95"/>
      <c r="O105" s="96"/>
    </row>
    <row r="106" s="43" customFormat="1" ht="90" customHeight="1" spans="2:15">
      <c r="B106" s="68" t="s">
        <v>24</v>
      </c>
      <c r="C106" s="69" t="s">
        <v>281</v>
      </c>
      <c r="D106" s="99" t="s">
        <v>269</v>
      </c>
      <c r="E106" s="73">
        <v>36974617</v>
      </c>
      <c r="F106" s="73" t="s">
        <v>68</v>
      </c>
      <c r="G106" s="73" t="s">
        <v>43</v>
      </c>
      <c r="H106" s="73" t="s">
        <v>282</v>
      </c>
      <c r="I106" s="73">
        <v>3.5</v>
      </c>
      <c r="J106" s="101">
        <v>1357</v>
      </c>
      <c r="K106" s="102" t="s">
        <v>283</v>
      </c>
      <c r="L106" s="103">
        <v>46013</v>
      </c>
      <c r="M106" s="104">
        <v>0</v>
      </c>
      <c r="N106" s="97" t="s">
        <v>70</v>
      </c>
      <c r="O106" s="91" t="s">
        <v>284</v>
      </c>
    </row>
    <row r="107" s="43" customFormat="1" ht="93" customHeight="1" spans="2:15">
      <c r="B107" s="68" t="s">
        <v>24</v>
      </c>
      <c r="C107" s="69" t="s">
        <v>285</v>
      </c>
      <c r="D107" s="99" t="s">
        <v>286</v>
      </c>
      <c r="E107" s="73">
        <v>61222844</v>
      </c>
      <c r="F107" s="73" t="s">
        <v>68</v>
      </c>
      <c r="G107" s="73" t="s">
        <v>43</v>
      </c>
      <c r="H107" s="73" t="s">
        <v>226</v>
      </c>
      <c r="I107" s="73">
        <v>1.5</v>
      </c>
      <c r="J107" s="101">
        <v>320</v>
      </c>
      <c r="K107" s="102" t="s">
        <v>287</v>
      </c>
      <c r="L107" s="103">
        <v>46013</v>
      </c>
      <c r="M107" s="104">
        <v>0</v>
      </c>
      <c r="N107" s="97" t="s">
        <v>70</v>
      </c>
      <c r="O107" s="91" t="s">
        <v>288</v>
      </c>
    </row>
    <row r="108" s="43" customFormat="1" ht="88" customHeight="1" spans="2:15">
      <c r="B108" s="68" t="s">
        <v>24</v>
      </c>
      <c r="C108" s="69" t="s">
        <v>285</v>
      </c>
      <c r="D108" s="99" t="s">
        <v>289</v>
      </c>
      <c r="E108" s="73">
        <v>32463901</v>
      </c>
      <c r="F108" s="73" t="s">
        <v>121</v>
      </c>
      <c r="G108" s="73" t="s">
        <v>43</v>
      </c>
      <c r="H108" s="73" t="s">
        <v>290</v>
      </c>
      <c r="I108" s="73">
        <v>2.5</v>
      </c>
      <c r="J108" s="101">
        <v>576.5</v>
      </c>
      <c r="K108" s="102" t="s">
        <v>291</v>
      </c>
      <c r="L108" s="103">
        <v>46014</v>
      </c>
      <c r="M108" s="104">
        <v>0</v>
      </c>
      <c r="N108" s="97" t="s">
        <v>292</v>
      </c>
      <c r="O108" s="90" t="s">
        <v>293</v>
      </c>
    </row>
    <row r="109" s="43" customFormat="1" ht="81" customHeight="1" spans="2:15">
      <c r="B109" s="68" t="s">
        <v>24</v>
      </c>
      <c r="C109" s="69" t="s">
        <v>294</v>
      </c>
      <c r="D109" s="99" t="s">
        <v>295</v>
      </c>
      <c r="E109" s="73">
        <v>17413540</v>
      </c>
      <c r="F109" s="73" t="s">
        <v>85</v>
      </c>
      <c r="G109" s="73" t="s">
        <v>43</v>
      </c>
      <c r="H109" s="73" t="s">
        <v>296</v>
      </c>
      <c r="I109" s="73">
        <v>3.5</v>
      </c>
      <c r="J109" s="101">
        <v>955.5</v>
      </c>
      <c r="K109" s="102" t="s">
        <v>297</v>
      </c>
      <c r="L109" s="103">
        <v>46014</v>
      </c>
      <c r="M109" s="104">
        <v>0</v>
      </c>
      <c r="N109" s="97" t="s">
        <v>70</v>
      </c>
      <c r="O109" s="90" t="s">
        <v>298</v>
      </c>
    </row>
    <row r="110" s="43" customFormat="1" ht="93" customHeight="1" spans="2:15">
      <c r="B110" s="68" t="s">
        <v>24</v>
      </c>
      <c r="C110" s="69" t="s">
        <v>299</v>
      </c>
      <c r="D110" s="99" t="s">
        <v>300</v>
      </c>
      <c r="E110" s="73">
        <v>22134093</v>
      </c>
      <c r="F110" s="73" t="s">
        <v>121</v>
      </c>
      <c r="G110" s="73" t="s">
        <v>62</v>
      </c>
      <c r="H110" s="73" t="s">
        <v>290</v>
      </c>
      <c r="I110" s="73">
        <v>2.5</v>
      </c>
      <c r="J110" s="101">
        <v>361</v>
      </c>
      <c r="K110" s="102" t="s">
        <v>301</v>
      </c>
      <c r="L110" s="103">
        <v>46014</v>
      </c>
      <c r="M110" s="104">
        <v>0</v>
      </c>
      <c r="N110" s="97" t="s">
        <v>302</v>
      </c>
      <c r="O110" s="90" t="s">
        <v>303</v>
      </c>
    </row>
    <row r="111" s="43" customFormat="1" ht="104" customHeight="1" spans="2:15">
      <c r="B111" s="68" t="s">
        <v>24</v>
      </c>
      <c r="C111" s="69" t="s">
        <v>304</v>
      </c>
      <c r="D111" s="99" t="s">
        <v>300</v>
      </c>
      <c r="E111" s="73">
        <v>22134093</v>
      </c>
      <c r="F111" s="73" t="s">
        <v>121</v>
      </c>
      <c r="G111" s="73" t="s">
        <v>62</v>
      </c>
      <c r="H111" s="73" t="s">
        <v>305</v>
      </c>
      <c r="I111" s="73">
        <v>3.5</v>
      </c>
      <c r="J111" s="101">
        <v>900</v>
      </c>
      <c r="K111" s="102" t="s">
        <v>306</v>
      </c>
      <c r="L111" s="103">
        <v>46014</v>
      </c>
      <c r="M111" s="104">
        <v>0</v>
      </c>
      <c r="N111" s="97" t="s">
        <v>70</v>
      </c>
      <c r="O111" s="90" t="s">
        <v>307</v>
      </c>
    </row>
    <row r="112" s="43" customFormat="1" ht="15.75" spans="2:15">
      <c r="B112" s="71" t="s">
        <v>59</v>
      </c>
      <c r="C112" s="72"/>
      <c r="D112" s="72"/>
      <c r="E112" s="72"/>
      <c r="F112" s="72"/>
      <c r="G112" s="72"/>
      <c r="H112" s="72"/>
      <c r="I112" s="92"/>
      <c r="J112" s="93">
        <f>SUM(J105:J111)</f>
        <v>101994.63</v>
      </c>
      <c r="K112" s="94"/>
      <c r="L112" s="95"/>
      <c r="M112" s="95"/>
      <c r="N112" s="95"/>
      <c r="O112" s="96"/>
    </row>
    <row r="113" s="43" customFormat="1" ht="15.75" spans="2:15">
      <c r="B113" s="71" t="s">
        <v>60</v>
      </c>
      <c r="C113" s="72"/>
      <c r="D113" s="72"/>
      <c r="E113" s="72"/>
      <c r="F113" s="72"/>
      <c r="G113" s="72"/>
      <c r="H113" s="72"/>
      <c r="I113" s="92"/>
      <c r="J113" s="93">
        <f>+J112</f>
        <v>101994.63</v>
      </c>
      <c r="K113" s="94"/>
      <c r="L113" s="95"/>
      <c r="M113" s="95"/>
      <c r="N113" s="95"/>
      <c r="O113" s="96"/>
    </row>
    <row r="114" s="43" customFormat="1" ht="74" customHeight="1" spans="2:15">
      <c r="B114" s="68" t="s">
        <v>24</v>
      </c>
      <c r="C114" s="69" t="s">
        <v>308</v>
      </c>
      <c r="D114" s="99" t="s">
        <v>309</v>
      </c>
      <c r="E114" s="73">
        <v>19856776</v>
      </c>
      <c r="F114" s="73" t="s">
        <v>68</v>
      </c>
      <c r="G114" s="73" t="s">
        <v>43</v>
      </c>
      <c r="H114" s="73" t="s">
        <v>290</v>
      </c>
      <c r="I114" s="73">
        <v>3.5</v>
      </c>
      <c r="J114" s="101">
        <v>609</v>
      </c>
      <c r="K114" s="102" t="s">
        <v>310</v>
      </c>
      <c r="L114" s="103">
        <v>46014</v>
      </c>
      <c r="M114" s="104">
        <v>0</v>
      </c>
      <c r="N114" s="97" t="s">
        <v>302</v>
      </c>
      <c r="O114" s="91" t="s">
        <v>311</v>
      </c>
    </row>
    <row r="115" s="43" customFormat="1" ht="75" customHeight="1" spans="2:15">
      <c r="B115" s="68" t="s">
        <v>24</v>
      </c>
      <c r="C115" s="69" t="s">
        <v>217</v>
      </c>
      <c r="D115" s="99" t="s">
        <v>300</v>
      </c>
      <c r="E115" s="73">
        <v>22134093</v>
      </c>
      <c r="F115" s="73" t="s">
        <v>121</v>
      </c>
      <c r="G115" s="73" t="s">
        <v>43</v>
      </c>
      <c r="H115" s="73" t="s">
        <v>290</v>
      </c>
      <c r="I115" s="73">
        <v>2.5</v>
      </c>
      <c r="J115" s="101">
        <v>1050</v>
      </c>
      <c r="K115" s="102" t="s">
        <v>312</v>
      </c>
      <c r="L115" s="103">
        <v>46014</v>
      </c>
      <c r="M115" s="104">
        <v>0</v>
      </c>
      <c r="N115" s="97" t="s">
        <v>187</v>
      </c>
      <c r="O115" s="90" t="s">
        <v>313</v>
      </c>
    </row>
    <row r="116" s="43" customFormat="1" ht="78" customHeight="1" spans="2:15">
      <c r="B116" s="68" t="s">
        <v>24</v>
      </c>
      <c r="C116" s="69" t="s">
        <v>314</v>
      </c>
      <c r="D116" s="99" t="s">
        <v>289</v>
      </c>
      <c r="E116" s="73">
        <v>32463901</v>
      </c>
      <c r="F116" s="73" t="s">
        <v>121</v>
      </c>
      <c r="G116" s="73" t="s">
        <v>43</v>
      </c>
      <c r="H116" s="73" t="s">
        <v>290</v>
      </c>
      <c r="I116" s="73">
        <v>2.5</v>
      </c>
      <c r="J116" s="101">
        <v>170</v>
      </c>
      <c r="K116" s="102" t="s">
        <v>315</v>
      </c>
      <c r="L116" s="103">
        <v>46014</v>
      </c>
      <c r="M116" s="104">
        <v>0</v>
      </c>
      <c r="N116" s="97" t="s">
        <v>302</v>
      </c>
      <c r="O116" s="90" t="s">
        <v>316</v>
      </c>
    </row>
    <row r="117" s="43" customFormat="1" ht="84" customHeight="1" spans="2:15">
      <c r="B117" s="68" t="s">
        <v>24</v>
      </c>
      <c r="C117" s="69" t="s">
        <v>285</v>
      </c>
      <c r="D117" s="73" t="s">
        <v>317</v>
      </c>
      <c r="E117" s="73">
        <v>40972216</v>
      </c>
      <c r="F117" s="73" t="s">
        <v>27</v>
      </c>
      <c r="G117" s="73" t="s">
        <v>43</v>
      </c>
      <c r="H117" s="73" t="s">
        <v>290</v>
      </c>
      <c r="I117" s="73">
        <v>2.5</v>
      </c>
      <c r="J117" s="98">
        <v>316</v>
      </c>
      <c r="K117" s="102" t="s">
        <v>318</v>
      </c>
      <c r="L117" s="103">
        <v>46014</v>
      </c>
      <c r="M117" s="104">
        <v>0</v>
      </c>
      <c r="N117" s="97" t="s">
        <v>319</v>
      </c>
      <c r="O117" s="91" t="s">
        <v>320</v>
      </c>
    </row>
    <row r="118" s="43" customFormat="1" ht="85" customHeight="1" spans="2:15">
      <c r="B118" s="68" t="s">
        <v>24</v>
      </c>
      <c r="C118" s="69" t="s">
        <v>321</v>
      </c>
      <c r="D118" s="73" t="s">
        <v>269</v>
      </c>
      <c r="E118" s="73">
        <v>36974617</v>
      </c>
      <c r="F118" s="73" t="s">
        <v>68</v>
      </c>
      <c r="G118" s="73" t="s">
        <v>43</v>
      </c>
      <c r="H118" s="73" t="s">
        <v>290</v>
      </c>
      <c r="I118" s="73">
        <v>3.5</v>
      </c>
      <c r="J118" s="98">
        <v>607</v>
      </c>
      <c r="K118" s="102" t="s">
        <v>322</v>
      </c>
      <c r="L118" s="103">
        <v>46014</v>
      </c>
      <c r="M118" s="104">
        <v>0</v>
      </c>
      <c r="N118" s="97" t="s">
        <v>302</v>
      </c>
      <c r="O118" s="91" t="s">
        <v>323</v>
      </c>
    </row>
    <row r="119" s="44" customFormat="1" ht="77" customHeight="1" spans="2:15">
      <c r="B119" s="68" t="s">
        <v>24</v>
      </c>
      <c r="C119" s="69" t="s">
        <v>179</v>
      </c>
      <c r="D119" s="73" t="s">
        <v>176</v>
      </c>
      <c r="E119" s="73">
        <v>63046253</v>
      </c>
      <c r="F119" s="73" t="s">
        <v>76</v>
      </c>
      <c r="G119" s="73" t="s">
        <v>43</v>
      </c>
      <c r="H119" s="73" t="s">
        <v>181</v>
      </c>
      <c r="I119" s="73">
        <v>2.5</v>
      </c>
      <c r="J119" s="98">
        <v>892</v>
      </c>
      <c r="K119" s="102" t="s">
        <v>324</v>
      </c>
      <c r="L119" s="103">
        <v>46014</v>
      </c>
      <c r="M119" s="104">
        <v>0</v>
      </c>
      <c r="N119" s="97" t="s">
        <v>325</v>
      </c>
      <c r="O119" s="90" t="s">
        <v>326</v>
      </c>
    </row>
    <row r="120" s="44" customFormat="1" ht="83" customHeight="1" spans="2:15">
      <c r="B120" s="68" t="s">
        <v>24</v>
      </c>
      <c r="C120" s="69" t="s">
        <v>145</v>
      </c>
      <c r="D120" s="73" t="s">
        <v>254</v>
      </c>
      <c r="E120" s="73">
        <v>37073060</v>
      </c>
      <c r="F120" s="73" t="s">
        <v>68</v>
      </c>
      <c r="G120" s="73" t="s">
        <v>43</v>
      </c>
      <c r="H120" s="73" t="s">
        <v>146</v>
      </c>
      <c r="I120" s="73">
        <v>5.5</v>
      </c>
      <c r="J120" s="98">
        <v>2305</v>
      </c>
      <c r="K120" s="102" t="s">
        <v>327</v>
      </c>
      <c r="L120" s="103">
        <v>46014</v>
      </c>
      <c r="M120" s="104">
        <v>0</v>
      </c>
      <c r="N120" s="97" t="s">
        <v>325</v>
      </c>
      <c r="O120" s="91" t="s">
        <v>328</v>
      </c>
    </row>
    <row r="121" s="44" customFormat="1" ht="15.75" spans="2:15">
      <c r="B121" s="71" t="s">
        <v>59</v>
      </c>
      <c r="C121" s="72"/>
      <c r="D121" s="72"/>
      <c r="E121" s="72"/>
      <c r="F121" s="72"/>
      <c r="G121" s="72"/>
      <c r="H121" s="72"/>
      <c r="I121" s="92"/>
      <c r="J121" s="93">
        <f>SUM(J113:J120)</f>
        <v>107943.63</v>
      </c>
      <c r="K121" s="94"/>
      <c r="L121" s="95"/>
      <c r="M121" s="95"/>
      <c r="N121" s="95"/>
      <c r="O121" s="96"/>
    </row>
    <row r="122" s="44" customFormat="1" ht="15.75" spans="2:15">
      <c r="B122" s="71" t="s">
        <v>60</v>
      </c>
      <c r="C122" s="72"/>
      <c r="D122" s="72"/>
      <c r="E122" s="72"/>
      <c r="F122" s="72"/>
      <c r="G122" s="72"/>
      <c r="H122" s="72"/>
      <c r="I122" s="92"/>
      <c r="J122" s="93">
        <f>+J121</f>
        <v>107943.63</v>
      </c>
      <c r="K122" s="94"/>
      <c r="L122" s="95"/>
      <c r="M122" s="95"/>
      <c r="N122" s="95"/>
      <c r="O122" s="96"/>
    </row>
    <row r="123" s="44" customFormat="1" ht="93" customHeight="1" spans="2:15">
      <c r="B123" s="68" t="s">
        <v>24</v>
      </c>
      <c r="C123" s="69" t="s">
        <v>329</v>
      </c>
      <c r="D123" s="73" t="s">
        <v>269</v>
      </c>
      <c r="E123" s="73">
        <v>36974617</v>
      </c>
      <c r="F123" s="73" t="s">
        <v>68</v>
      </c>
      <c r="G123" s="73" t="s">
        <v>43</v>
      </c>
      <c r="H123" s="73" t="s">
        <v>290</v>
      </c>
      <c r="I123" s="73">
        <v>3.5</v>
      </c>
      <c r="J123" s="98">
        <v>1016.35</v>
      </c>
      <c r="K123" s="102" t="s">
        <v>330</v>
      </c>
      <c r="L123" s="103">
        <v>46014</v>
      </c>
      <c r="M123" s="104">
        <v>0</v>
      </c>
      <c r="N123" s="97" t="s">
        <v>331</v>
      </c>
      <c r="O123" s="91" t="s">
        <v>332</v>
      </c>
    </row>
    <row r="124" s="44" customFormat="1" ht="93" customHeight="1" spans="2:15">
      <c r="B124" s="68" t="s">
        <v>24</v>
      </c>
      <c r="C124" s="69" t="s">
        <v>285</v>
      </c>
      <c r="D124" s="73" t="s">
        <v>295</v>
      </c>
      <c r="E124" s="73">
        <v>17413540</v>
      </c>
      <c r="F124" s="73" t="s">
        <v>85</v>
      </c>
      <c r="G124" s="73" t="s">
        <v>43</v>
      </c>
      <c r="H124" s="73" t="s">
        <v>290</v>
      </c>
      <c r="I124" s="73">
        <v>2.5</v>
      </c>
      <c r="J124" s="98">
        <v>915</v>
      </c>
      <c r="K124" s="102" t="s">
        <v>333</v>
      </c>
      <c r="L124" s="103">
        <v>46014</v>
      </c>
      <c r="M124" s="104">
        <v>0</v>
      </c>
      <c r="N124" s="97" t="s">
        <v>292</v>
      </c>
      <c r="O124" s="90" t="s">
        <v>334</v>
      </c>
    </row>
    <row r="125" s="44" customFormat="1" ht="93" customHeight="1" spans="2:15">
      <c r="B125" s="68" t="s">
        <v>24</v>
      </c>
      <c r="C125" s="69" t="s">
        <v>335</v>
      </c>
      <c r="D125" s="73" t="s">
        <v>309</v>
      </c>
      <c r="E125" s="73">
        <v>19856776</v>
      </c>
      <c r="F125" s="73" t="s">
        <v>68</v>
      </c>
      <c r="G125" s="73" t="s">
        <v>43</v>
      </c>
      <c r="H125" s="73" t="s">
        <v>290</v>
      </c>
      <c r="I125" s="73">
        <v>2.5</v>
      </c>
      <c r="J125" s="98">
        <v>575</v>
      </c>
      <c r="K125" s="102" t="s">
        <v>336</v>
      </c>
      <c r="L125" s="103">
        <v>46014</v>
      </c>
      <c r="M125" s="104">
        <v>0</v>
      </c>
      <c r="N125" s="97" t="s">
        <v>292</v>
      </c>
      <c r="O125" s="91" t="s">
        <v>337</v>
      </c>
    </row>
    <row r="126" s="44" customFormat="1" ht="93" customHeight="1" spans="2:15">
      <c r="B126" s="68" t="s">
        <v>24</v>
      </c>
      <c r="C126" s="69" t="s">
        <v>335</v>
      </c>
      <c r="D126" s="73" t="s">
        <v>289</v>
      </c>
      <c r="E126" s="73">
        <v>32463901</v>
      </c>
      <c r="F126" s="73" t="s">
        <v>121</v>
      </c>
      <c r="G126" s="73" t="s">
        <v>43</v>
      </c>
      <c r="H126" s="73" t="s">
        <v>139</v>
      </c>
      <c r="I126" s="73">
        <v>2.5</v>
      </c>
      <c r="J126" s="98">
        <v>910</v>
      </c>
      <c r="K126" s="102" t="s">
        <v>338</v>
      </c>
      <c r="L126" s="103">
        <v>46014</v>
      </c>
      <c r="M126" s="104">
        <v>0</v>
      </c>
      <c r="N126" s="97" t="s">
        <v>339</v>
      </c>
      <c r="O126" s="90" t="s">
        <v>340</v>
      </c>
    </row>
    <row r="127" s="44" customFormat="1" ht="93" customHeight="1" spans="2:15">
      <c r="B127" s="68" t="s">
        <v>24</v>
      </c>
      <c r="C127" s="69" t="s">
        <v>314</v>
      </c>
      <c r="D127" s="73" t="s">
        <v>341</v>
      </c>
      <c r="E127" s="73">
        <v>24405752</v>
      </c>
      <c r="F127" s="73" t="s">
        <v>121</v>
      </c>
      <c r="G127" s="73" t="s">
        <v>43</v>
      </c>
      <c r="H127" s="73" t="s">
        <v>290</v>
      </c>
      <c r="I127" s="73">
        <v>2.5</v>
      </c>
      <c r="J127" s="98">
        <v>260</v>
      </c>
      <c r="K127" s="102" t="s">
        <v>342</v>
      </c>
      <c r="L127" s="103">
        <v>46014</v>
      </c>
      <c r="M127" s="104">
        <v>0</v>
      </c>
      <c r="N127" s="97" t="s">
        <v>302</v>
      </c>
      <c r="O127" s="90" t="s">
        <v>343</v>
      </c>
    </row>
    <row r="128" s="44" customFormat="1" ht="93" customHeight="1" spans="2:15">
      <c r="B128" s="68" t="s">
        <v>24</v>
      </c>
      <c r="C128" s="69" t="s">
        <v>245</v>
      </c>
      <c r="D128" s="73" t="s">
        <v>341</v>
      </c>
      <c r="E128" s="73">
        <v>24405752</v>
      </c>
      <c r="F128" s="73" t="s">
        <v>121</v>
      </c>
      <c r="G128" s="73" t="s">
        <v>43</v>
      </c>
      <c r="H128" s="73" t="s">
        <v>290</v>
      </c>
      <c r="I128" s="73">
        <v>1.5</v>
      </c>
      <c r="J128" s="98">
        <v>255</v>
      </c>
      <c r="K128" s="102" t="s">
        <v>344</v>
      </c>
      <c r="L128" s="103">
        <v>46014</v>
      </c>
      <c r="M128" s="104">
        <v>0</v>
      </c>
      <c r="N128" s="97" t="s">
        <v>292</v>
      </c>
      <c r="O128" s="90" t="s">
        <v>345</v>
      </c>
    </row>
    <row r="129" s="44" customFormat="1" ht="15.75" spans="2:15">
      <c r="B129" s="71" t="s">
        <v>59</v>
      </c>
      <c r="C129" s="72"/>
      <c r="D129" s="72"/>
      <c r="E129" s="72"/>
      <c r="F129" s="72"/>
      <c r="G129" s="72"/>
      <c r="H129" s="72"/>
      <c r="I129" s="92"/>
      <c r="J129" s="93">
        <f>SUM(J122:J128)</f>
        <v>111874.98</v>
      </c>
      <c r="K129" s="94"/>
      <c r="L129" s="95"/>
      <c r="M129" s="95"/>
      <c r="N129" s="95"/>
      <c r="O129" s="96"/>
    </row>
    <row r="130" s="44" customFormat="1" ht="15.75" spans="2:15">
      <c r="B130" s="71" t="s">
        <v>60</v>
      </c>
      <c r="C130" s="72"/>
      <c r="D130" s="72"/>
      <c r="E130" s="72"/>
      <c r="F130" s="72"/>
      <c r="G130" s="72"/>
      <c r="H130" s="72"/>
      <c r="I130" s="92"/>
      <c r="J130" s="93">
        <f>+J129</f>
        <v>111874.98</v>
      </c>
      <c r="K130" s="94"/>
      <c r="L130" s="95"/>
      <c r="M130" s="95"/>
      <c r="N130" s="95"/>
      <c r="O130" s="96"/>
    </row>
    <row r="131" s="44" customFormat="1" ht="93" customHeight="1" spans="2:15">
      <c r="B131" s="68" t="s">
        <v>24</v>
      </c>
      <c r="C131" s="69" t="s">
        <v>314</v>
      </c>
      <c r="D131" s="73" t="s">
        <v>295</v>
      </c>
      <c r="E131" s="73">
        <v>17413540</v>
      </c>
      <c r="F131" s="73" t="s">
        <v>85</v>
      </c>
      <c r="G131" s="73" t="s">
        <v>43</v>
      </c>
      <c r="H131" s="73" t="s">
        <v>290</v>
      </c>
      <c r="I131" s="73">
        <v>3.5</v>
      </c>
      <c r="J131" s="98">
        <v>886.9</v>
      </c>
      <c r="K131" s="102" t="s">
        <v>346</v>
      </c>
      <c r="L131" s="103">
        <v>46014</v>
      </c>
      <c r="M131" s="104">
        <v>0</v>
      </c>
      <c r="N131" s="97" t="s">
        <v>302</v>
      </c>
      <c r="O131" s="90" t="s">
        <v>347</v>
      </c>
    </row>
    <row r="132" s="44" customFormat="1" ht="93" customHeight="1" spans="2:15">
      <c r="B132" s="68" t="s">
        <v>24</v>
      </c>
      <c r="C132" s="69" t="s">
        <v>348</v>
      </c>
      <c r="D132" s="73" t="s">
        <v>300</v>
      </c>
      <c r="E132" s="73">
        <v>22134093</v>
      </c>
      <c r="F132" s="73" t="s">
        <v>121</v>
      </c>
      <c r="G132" s="73" t="s">
        <v>62</v>
      </c>
      <c r="H132" s="73" t="s">
        <v>349</v>
      </c>
      <c r="I132" s="73">
        <v>4.5</v>
      </c>
      <c r="J132" s="98">
        <v>1216</v>
      </c>
      <c r="K132" s="102" t="s">
        <v>350</v>
      </c>
      <c r="L132" s="103">
        <v>46014</v>
      </c>
      <c r="M132" s="104">
        <v>0</v>
      </c>
      <c r="N132" s="97" t="s">
        <v>325</v>
      </c>
      <c r="O132" s="90" t="s">
        <v>351</v>
      </c>
    </row>
    <row r="133" s="44" customFormat="1" ht="93" customHeight="1" spans="2:15">
      <c r="B133" s="68" t="s">
        <v>24</v>
      </c>
      <c r="C133" s="69" t="s">
        <v>217</v>
      </c>
      <c r="D133" s="73" t="s">
        <v>352</v>
      </c>
      <c r="E133" s="73">
        <v>84397292</v>
      </c>
      <c r="F133" s="73" t="s">
        <v>121</v>
      </c>
      <c r="G133" s="73" t="s">
        <v>43</v>
      </c>
      <c r="H133" s="73" t="s">
        <v>290</v>
      </c>
      <c r="I133" s="73">
        <v>3.5</v>
      </c>
      <c r="J133" s="98">
        <v>635</v>
      </c>
      <c r="K133" s="102" t="s">
        <v>353</v>
      </c>
      <c r="L133" s="103">
        <v>46014</v>
      </c>
      <c r="M133" s="104">
        <v>0</v>
      </c>
      <c r="N133" s="97" t="s">
        <v>302</v>
      </c>
      <c r="O133" s="90" t="s">
        <v>354</v>
      </c>
    </row>
    <row r="134" s="44" customFormat="1" ht="93" customHeight="1" spans="2:15">
      <c r="B134" s="68" t="s">
        <v>24</v>
      </c>
      <c r="C134" s="69" t="s">
        <v>217</v>
      </c>
      <c r="D134" s="73" t="s">
        <v>355</v>
      </c>
      <c r="E134" s="73">
        <v>5732875</v>
      </c>
      <c r="F134" s="73" t="s">
        <v>68</v>
      </c>
      <c r="G134" s="73" t="s">
        <v>43</v>
      </c>
      <c r="H134" s="73" t="s">
        <v>218</v>
      </c>
      <c r="I134" s="73">
        <v>2.5</v>
      </c>
      <c r="J134" s="98">
        <v>885</v>
      </c>
      <c r="K134" s="102" t="s">
        <v>356</v>
      </c>
      <c r="L134" s="103">
        <v>46014</v>
      </c>
      <c r="M134" s="104">
        <v>0</v>
      </c>
      <c r="N134" s="97" t="s">
        <v>325</v>
      </c>
      <c r="O134" s="91" t="s">
        <v>357</v>
      </c>
    </row>
    <row r="135" s="43" customFormat="1" ht="93" customHeight="1" spans="2:15">
      <c r="B135" s="68" t="s">
        <v>24</v>
      </c>
      <c r="C135" s="69" t="s">
        <v>335</v>
      </c>
      <c r="D135" s="73" t="s">
        <v>289</v>
      </c>
      <c r="E135" s="73">
        <v>32463901</v>
      </c>
      <c r="F135" s="73" t="s">
        <v>121</v>
      </c>
      <c r="G135" s="73" t="s">
        <v>62</v>
      </c>
      <c r="H135" s="73" t="s">
        <v>358</v>
      </c>
      <c r="I135" s="73">
        <v>1.5</v>
      </c>
      <c r="J135" s="98">
        <v>545</v>
      </c>
      <c r="K135" s="102" t="s">
        <v>359</v>
      </c>
      <c r="L135" s="103">
        <v>46014</v>
      </c>
      <c r="M135" s="104">
        <v>0</v>
      </c>
      <c r="N135" s="97" t="s">
        <v>325</v>
      </c>
      <c r="O135" s="90" t="s">
        <v>360</v>
      </c>
    </row>
    <row r="136" s="43" customFormat="1" ht="93" customHeight="1" spans="2:15">
      <c r="B136" s="68" t="s">
        <v>24</v>
      </c>
      <c r="C136" s="69" t="s">
        <v>361</v>
      </c>
      <c r="D136" s="73" t="s">
        <v>289</v>
      </c>
      <c r="E136" s="73">
        <v>32463901</v>
      </c>
      <c r="F136" s="73" t="s">
        <v>121</v>
      </c>
      <c r="G136" s="73" t="s">
        <v>43</v>
      </c>
      <c r="H136" s="73" t="s">
        <v>139</v>
      </c>
      <c r="I136" s="73">
        <v>2.5</v>
      </c>
      <c r="J136" s="98">
        <v>690</v>
      </c>
      <c r="K136" s="102" t="s">
        <v>362</v>
      </c>
      <c r="L136" s="103">
        <v>46014</v>
      </c>
      <c r="M136" s="104">
        <v>0</v>
      </c>
      <c r="N136" s="97" t="s">
        <v>325</v>
      </c>
      <c r="O136" s="90" t="s">
        <v>363</v>
      </c>
    </row>
    <row r="137" s="43" customFormat="1" ht="15.75" spans="2:15">
      <c r="B137" s="71" t="s">
        <v>59</v>
      </c>
      <c r="C137" s="72"/>
      <c r="D137" s="72"/>
      <c r="E137" s="72"/>
      <c r="F137" s="72"/>
      <c r="G137" s="72"/>
      <c r="H137" s="72"/>
      <c r="I137" s="92"/>
      <c r="J137" s="93">
        <f>SUM(J130:J136)</f>
        <v>116732.88</v>
      </c>
      <c r="K137" s="94"/>
      <c r="L137" s="95"/>
      <c r="M137" s="95"/>
      <c r="N137" s="95"/>
      <c r="O137" s="96"/>
    </row>
    <row r="138" s="43" customFormat="1" ht="15.75" spans="2:15">
      <c r="B138" s="71" t="s">
        <v>60</v>
      </c>
      <c r="C138" s="72"/>
      <c r="D138" s="72"/>
      <c r="E138" s="72"/>
      <c r="F138" s="72"/>
      <c r="G138" s="72"/>
      <c r="H138" s="72"/>
      <c r="I138" s="92"/>
      <c r="J138" s="93">
        <f>+J137</f>
        <v>116732.88</v>
      </c>
      <c r="K138" s="94"/>
      <c r="L138" s="95"/>
      <c r="M138" s="95"/>
      <c r="N138" s="95"/>
      <c r="O138" s="96"/>
    </row>
    <row r="139" s="43" customFormat="1" ht="105" customHeight="1" spans="2:15">
      <c r="B139" s="68" t="s">
        <v>24</v>
      </c>
      <c r="C139" s="69" t="s">
        <v>217</v>
      </c>
      <c r="D139" s="73" t="s">
        <v>289</v>
      </c>
      <c r="E139" s="73">
        <v>32463901</v>
      </c>
      <c r="F139" s="73" t="s">
        <v>121</v>
      </c>
      <c r="G139" s="73" t="s">
        <v>43</v>
      </c>
      <c r="H139" s="73" t="s">
        <v>218</v>
      </c>
      <c r="I139" s="73">
        <v>2.5</v>
      </c>
      <c r="J139" s="98">
        <v>1050</v>
      </c>
      <c r="K139" s="102" t="s">
        <v>364</v>
      </c>
      <c r="L139" s="103">
        <v>46014</v>
      </c>
      <c r="M139" s="104">
        <v>0</v>
      </c>
      <c r="N139" s="97" t="s">
        <v>325</v>
      </c>
      <c r="O139" s="90" t="s">
        <v>365</v>
      </c>
    </row>
    <row r="140" s="43" customFormat="1" ht="105" customHeight="1" spans="2:15">
      <c r="B140" s="68" t="s">
        <v>24</v>
      </c>
      <c r="C140" s="69" t="s">
        <v>217</v>
      </c>
      <c r="D140" s="73" t="s">
        <v>352</v>
      </c>
      <c r="E140" s="73">
        <v>84397292</v>
      </c>
      <c r="F140" s="73" t="s">
        <v>121</v>
      </c>
      <c r="G140" s="73" t="s">
        <v>62</v>
      </c>
      <c r="H140" s="73" t="s">
        <v>290</v>
      </c>
      <c r="I140" s="73">
        <v>3.5</v>
      </c>
      <c r="J140" s="98">
        <v>1043.35</v>
      </c>
      <c r="K140" s="102" t="s">
        <v>366</v>
      </c>
      <c r="L140" s="103">
        <v>46014</v>
      </c>
      <c r="M140" s="104">
        <v>0</v>
      </c>
      <c r="N140" s="97" t="s">
        <v>331</v>
      </c>
      <c r="O140" s="90" t="s">
        <v>367</v>
      </c>
    </row>
    <row r="141" s="1" customFormat="1" ht="15.75" spans="2:15">
      <c r="B141" s="105" t="s">
        <v>368</v>
      </c>
      <c r="C141" s="106"/>
      <c r="D141" s="106"/>
      <c r="E141" s="106"/>
      <c r="F141" s="106"/>
      <c r="G141" s="106"/>
      <c r="H141" s="106"/>
      <c r="I141" s="106"/>
      <c r="J141" s="112">
        <f>SUM(J138:J140)</f>
        <v>118826.23</v>
      </c>
      <c r="K141" s="113"/>
      <c r="L141" s="113"/>
      <c r="M141" s="113"/>
      <c r="N141" s="113"/>
      <c r="O141" s="114"/>
    </row>
    <row r="142" s="1" customFormat="1" ht="12" customHeight="1" spans="2:15">
      <c r="B142" s="107"/>
      <c r="C142" s="107"/>
      <c r="D142" s="107"/>
      <c r="E142" s="107"/>
      <c r="F142" s="107"/>
      <c r="G142" s="107"/>
      <c r="H142" s="107"/>
      <c r="I142" s="107"/>
      <c r="J142" s="115"/>
      <c r="K142" s="116"/>
      <c r="L142" s="116"/>
      <c r="M142" s="116"/>
      <c r="N142" s="116"/>
      <c r="O142" s="116"/>
    </row>
    <row r="143" ht="15.75" spans="2:15">
      <c r="B143" s="108"/>
      <c r="C143" s="108"/>
      <c r="D143" s="109" t="s">
        <v>369</v>
      </c>
      <c r="E143" s="74"/>
      <c r="G143" s="110"/>
      <c r="H143" s="111"/>
      <c r="I143" s="74"/>
      <c r="J143" s="74"/>
      <c r="K143" s="117" t="s">
        <v>370</v>
      </c>
      <c r="L143" s="117"/>
      <c r="M143" s="108"/>
      <c r="N143" s="118"/>
      <c r="O143" s="108"/>
    </row>
    <row r="144" ht="69" customHeight="1" spans="2:15">
      <c r="B144" s="108"/>
      <c r="C144" s="108"/>
      <c r="D144" s="109"/>
      <c r="E144" s="74"/>
      <c r="G144" s="110"/>
      <c r="H144" s="111"/>
      <c r="I144" s="74"/>
      <c r="J144" s="74"/>
      <c r="K144" s="119"/>
      <c r="L144" s="119"/>
      <c r="M144" s="108"/>
      <c r="N144" s="118"/>
      <c r="O144" s="108"/>
    </row>
  </sheetData>
  <autoFilter xmlns:etc="http://www.wps.cn/officeDocument/2017/etCustomData" ref="B15:O141" etc:filterBottomFollowUsedRange="0">
    <extLst/>
  </autoFilter>
  <mergeCells count="74">
    <mergeCell ref="B5:O5"/>
    <mergeCell ref="B6:O6"/>
    <mergeCell ref="B7:J7"/>
    <mergeCell ref="K7:O7"/>
    <mergeCell ref="B8:O8"/>
    <mergeCell ref="B9:O9"/>
    <mergeCell ref="B10:O10"/>
    <mergeCell ref="B11:O11"/>
    <mergeCell ref="B12:O12"/>
    <mergeCell ref="B13:O13"/>
    <mergeCell ref="B14:G14"/>
    <mergeCell ref="B22:I22"/>
    <mergeCell ref="K22:O22"/>
    <mergeCell ref="B23:I23"/>
    <mergeCell ref="K23:O23"/>
    <mergeCell ref="B30:I30"/>
    <mergeCell ref="K30:O30"/>
    <mergeCell ref="B31:I31"/>
    <mergeCell ref="K31:O31"/>
    <mergeCell ref="B38:I38"/>
    <mergeCell ref="K38:O38"/>
    <mergeCell ref="B39:I39"/>
    <mergeCell ref="K39:O39"/>
    <mergeCell ref="B46:I46"/>
    <mergeCell ref="K46:O46"/>
    <mergeCell ref="B47:I47"/>
    <mergeCell ref="K47:O47"/>
    <mergeCell ref="B54:I54"/>
    <mergeCell ref="K54:O54"/>
    <mergeCell ref="B55:I55"/>
    <mergeCell ref="K55:O55"/>
    <mergeCell ref="B62:I62"/>
    <mergeCell ref="K62:O62"/>
    <mergeCell ref="B63:I63"/>
    <mergeCell ref="K63:O63"/>
    <mergeCell ref="B70:I70"/>
    <mergeCell ref="K70:O70"/>
    <mergeCell ref="B71:I71"/>
    <mergeCell ref="K71:O71"/>
    <mergeCell ref="B78:I78"/>
    <mergeCell ref="K78:O78"/>
    <mergeCell ref="B79:I79"/>
    <mergeCell ref="K79:O79"/>
    <mergeCell ref="B87:I87"/>
    <mergeCell ref="K87:O87"/>
    <mergeCell ref="B88:I88"/>
    <mergeCell ref="K88:O88"/>
    <mergeCell ref="B96:I96"/>
    <mergeCell ref="K96:O96"/>
    <mergeCell ref="B97:I97"/>
    <mergeCell ref="K97:O97"/>
    <mergeCell ref="B104:I104"/>
    <mergeCell ref="K104:O104"/>
    <mergeCell ref="B105:I105"/>
    <mergeCell ref="K105:O105"/>
    <mergeCell ref="B112:I112"/>
    <mergeCell ref="K112:O112"/>
    <mergeCell ref="B113:I113"/>
    <mergeCell ref="K113:O113"/>
    <mergeCell ref="B121:I121"/>
    <mergeCell ref="K121:O121"/>
    <mergeCell ref="B122:I122"/>
    <mergeCell ref="K122:O122"/>
    <mergeCell ref="B129:I129"/>
    <mergeCell ref="K129:O129"/>
    <mergeCell ref="B130:I130"/>
    <mergeCell ref="K130:O130"/>
    <mergeCell ref="B137:I137"/>
    <mergeCell ref="K137:O137"/>
    <mergeCell ref="B138:I138"/>
    <mergeCell ref="K138:O138"/>
    <mergeCell ref="B141:I141"/>
    <mergeCell ref="K141:O141"/>
    <mergeCell ref="K143:L143"/>
  </mergeCells>
  <conditionalFormatting sqref="O16">
    <cfRule type="duplicateValues" dxfId="0" priority="111"/>
  </conditionalFormatting>
  <conditionalFormatting sqref="O17">
    <cfRule type="duplicateValues" dxfId="0" priority="110"/>
  </conditionalFormatting>
  <conditionalFormatting sqref="O18">
    <cfRule type="duplicateValues" dxfId="0" priority="109"/>
  </conditionalFormatting>
  <conditionalFormatting sqref="O19">
    <cfRule type="duplicateValues" dxfId="0" priority="105"/>
  </conditionalFormatting>
  <conditionalFormatting sqref="O20">
    <cfRule type="duplicateValues" dxfId="0" priority="104"/>
  </conditionalFormatting>
  <conditionalFormatting sqref="O21">
    <cfRule type="duplicateValues" dxfId="0" priority="103"/>
  </conditionalFormatting>
  <conditionalFormatting sqref="O24">
    <cfRule type="duplicateValues" dxfId="0" priority="101"/>
  </conditionalFormatting>
  <conditionalFormatting sqref="O25">
    <cfRule type="duplicateValues" dxfId="0" priority="99"/>
  </conditionalFormatting>
  <conditionalFormatting sqref="O26">
    <cfRule type="duplicateValues" dxfId="0" priority="97"/>
  </conditionalFormatting>
  <conditionalFormatting sqref="O27">
    <cfRule type="duplicateValues" dxfId="0" priority="93"/>
  </conditionalFormatting>
  <conditionalFormatting sqref="O28">
    <cfRule type="duplicateValues" dxfId="0" priority="95"/>
  </conditionalFormatting>
  <conditionalFormatting sqref="O29">
    <cfRule type="duplicateValues" dxfId="0" priority="92"/>
  </conditionalFormatting>
  <conditionalFormatting sqref="O32">
    <cfRule type="duplicateValues" dxfId="0" priority="120"/>
  </conditionalFormatting>
  <conditionalFormatting sqref="O33">
    <cfRule type="duplicateValues" dxfId="0" priority="119"/>
  </conditionalFormatting>
  <conditionalFormatting sqref="O34">
    <cfRule type="duplicateValues" dxfId="0" priority="118"/>
  </conditionalFormatting>
  <conditionalFormatting sqref="O35">
    <cfRule type="duplicateValues" dxfId="0" priority="131"/>
  </conditionalFormatting>
  <conditionalFormatting sqref="O36">
    <cfRule type="duplicateValues" dxfId="0" priority="117"/>
  </conditionalFormatting>
  <conditionalFormatting sqref="O37">
    <cfRule type="duplicateValues" dxfId="0" priority="130"/>
  </conditionalFormatting>
  <conditionalFormatting sqref="O43">
    <cfRule type="duplicateValues" dxfId="0" priority="129"/>
  </conditionalFormatting>
  <conditionalFormatting sqref="O44">
    <cfRule type="duplicateValues" dxfId="0" priority="116"/>
  </conditionalFormatting>
  <conditionalFormatting sqref="O48">
    <cfRule type="duplicateValues" dxfId="0" priority="115"/>
  </conditionalFormatting>
  <conditionalFormatting sqref="O50">
    <cfRule type="duplicateValues" dxfId="0" priority="114"/>
  </conditionalFormatting>
  <conditionalFormatting sqref="O51">
    <cfRule type="duplicateValues" dxfId="0" priority="113"/>
  </conditionalFormatting>
  <conditionalFormatting sqref="O52">
    <cfRule type="duplicateValues" dxfId="0" priority="128"/>
  </conditionalFormatting>
  <conditionalFormatting sqref="O53">
    <cfRule type="duplicateValues" dxfId="0" priority="127"/>
  </conditionalFormatting>
  <conditionalFormatting sqref="O56">
    <cfRule type="duplicateValues" dxfId="0" priority="112"/>
  </conditionalFormatting>
  <conditionalFormatting sqref="O57">
    <cfRule type="duplicateValues" dxfId="0" priority="91"/>
  </conditionalFormatting>
  <conditionalFormatting sqref="O58">
    <cfRule type="duplicateValues" dxfId="0" priority="90"/>
  </conditionalFormatting>
  <conditionalFormatting sqref="O59">
    <cfRule type="duplicateValues" dxfId="0" priority="89"/>
  </conditionalFormatting>
  <conditionalFormatting sqref="O60">
    <cfRule type="duplicateValues" dxfId="0" priority="88"/>
  </conditionalFormatting>
  <conditionalFormatting sqref="O61">
    <cfRule type="duplicateValues" dxfId="0" priority="87"/>
  </conditionalFormatting>
  <conditionalFormatting sqref="O64">
    <cfRule type="duplicateValues" dxfId="0" priority="86"/>
  </conditionalFormatting>
  <conditionalFormatting sqref="O67">
    <cfRule type="duplicateValues" dxfId="0" priority="85"/>
  </conditionalFormatting>
  <conditionalFormatting sqref="O68">
    <cfRule type="duplicateValues" dxfId="0" priority="84"/>
  </conditionalFormatting>
  <conditionalFormatting sqref="O72">
    <cfRule type="duplicateValues" dxfId="0" priority="83"/>
  </conditionalFormatting>
  <conditionalFormatting sqref="O73">
    <cfRule type="duplicateValues" dxfId="0" priority="82"/>
  </conditionalFormatting>
  <conditionalFormatting sqref="O80">
    <cfRule type="duplicateValues" dxfId="0" priority="81"/>
  </conditionalFormatting>
  <conditionalFormatting sqref="O81">
    <cfRule type="duplicateValues" dxfId="0" priority="80"/>
  </conditionalFormatting>
  <conditionalFormatting sqref="O82">
    <cfRule type="duplicateValues" dxfId="0" priority="79"/>
  </conditionalFormatting>
  <conditionalFormatting sqref="O83">
    <cfRule type="duplicateValues" dxfId="0" priority="78"/>
  </conditionalFormatting>
  <conditionalFormatting sqref="O84">
    <cfRule type="duplicateValues" dxfId="0" priority="77"/>
  </conditionalFormatting>
  <conditionalFormatting sqref="O85">
    <cfRule type="duplicateValues" dxfId="0" priority="76"/>
  </conditionalFormatting>
  <conditionalFormatting sqref="O86">
    <cfRule type="duplicateValues" dxfId="0" priority="75"/>
  </conditionalFormatting>
  <conditionalFormatting sqref="O89">
    <cfRule type="duplicateValues" dxfId="0" priority="74"/>
  </conditionalFormatting>
  <conditionalFormatting sqref="O90">
    <cfRule type="duplicateValues" dxfId="0" priority="73"/>
  </conditionalFormatting>
  <conditionalFormatting sqref="O91">
    <cfRule type="duplicateValues" dxfId="0" priority="72"/>
  </conditionalFormatting>
  <conditionalFormatting sqref="O92">
    <cfRule type="duplicateValues" dxfId="0" priority="71"/>
  </conditionalFormatting>
  <conditionalFormatting sqref="O93">
    <cfRule type="duplicateValues" dxfId="0" priority="70"/>
  </conditionalFormatting>
  <conditionalFormatting sqref="O94">
    <cfRule type="duplicateValues" dxfId="0" priority="69"/>
  </conditionalFormatting>
  <conditionalFormatting sqref="O95">
    <cfRule type="duplicateValues" dxfId="0" priority="66"/>
  </conditionalFormatting>
  <conditionalFormatting sqref="O98">
    <cfRule type="duplicateValues" dxfId="0" priority="67"/>
  </conditionalFormatting>
  <conditionalFormatting sqref="O99">
    <cfRule type="duplicateValues" dxfId="0" priority="68"/>
  </conditionalFormatting>
  <conditionalFormatting sqref="O100">
    <cfRule type="duplicateValues" dxfId="0" priority="35"/>
  </conditionalFormatting>
  <conditionalFormatting sqref="O101">
    <cfRule type="duplicateValues" dxfId="0" priority="36"/>
  </conditionalFormatting>
  <conditionalFormatting sqref="O102">
    <cfRule type="duplicateValues" dxfId="0" priority="37"/>
  </conditionalFormatting>
  <conditionalFormatting sqref="O103">
    <cfRule type="duplicateValues" dxfId="0" priority="38"/>
  </conditionalFormatting>
  <conditionalFormatting sqref="O104">
    <cfRule type="duplicateValues" dxfId="0" priority="20"/>
    <cfRule type="duplicateValues" dxfId="0" priority="19"/>
  </conditionalFormatting>
  <conditionalFormatting sqref="O105">
    <cfRule type="duplicateValues" dxfId="0" priority="18"/>
    <cfRule type="duplicateValues" dxfId="0" priority="17"/>
  </conditionalFormatting>
  <conditionalFormatting sqref="O106">
    <cfRule type="duplicateValues" dxfId="0" priority="39"/>
  </conditionalFormatting>
  <conditionalFormatting sqref="O107">
    <cfRule type="duplicateValues" dxfId="0" priority="40"/>
  </conditionalFormatting>
  <conditionalFormatting sqref="O108">
    <cfRule type="duplicateValues" dxfId="0" priority="41"/>
  </conditionalFormatting>
  <conditionalFormatting sqref="O109">
    <cfRule type="duplicateValues" dxfId="0" priority="42"/>
  </conditionalFormatting>
  <conditionalFormatting sqref="O110">
    <cfRule type="duplicateValues" dxfId="0" priority="43"/>
  </conditionalFormatting>
  <conditionalFormatting sqref="O111">
    <cfRule type="duplicateValues" dxfId="0" priority="44"/>
  </conditionalFormatting>
  <conditionalFormatting sqref="O112">
    <cfRule type="duplicateValues" dxfId="0" priority="16"/>
    <cfRule type="duplicateValues" dxfId="0" priority="15"/>
  </conditionalFormatting>
  <conditionalFormatting sqref="O113">
    <cfRule type="duplicateValues" dxfId="0" priority="14"/>
    <cfRule type="duplicateValues" dxfId="0" priority="13"/>
  </conditionalFormatting>
  <conditionalFormatting sqref="O114">
    <cfRule type="duplicateValues" dxfId="0" priority="45"/>
  </conditionalFormatting>
  <conditionalFormatting sqref="O115">
    <cfRule type="duplicateValues" dxfId="0" priority="46"/>
  </conditionalFormatting>
  <conditionalFormatting sqref="O116">
    <cfRule type="duplicateValues" dxfId="0" priority="47"/>
  </conditionalFormatting>
  <conditionalFormatting sqref="O117">
    <cfRule type="duplicateValues" dxfId="0" priority="48"/>
  </conditionalFormatting>
  <conditionalFormatting sqref="O118">
    <cfRule type="duplicateValues" dxfId="0" priority="49"/>
  </conditionalFormatting>
  <conditionalFormatting sqref="O119">
    <cfRule type="duplicateValues" dxfId="0" priority="58"/>
  </conditionalFormatting>
  <conditionalFormatting sqref="O120">
    <cfRule type="duplicateValues" dxfId="0" priority="59"/>
  </conditionalFormatting>
  <conditionalFormatting sqref="O121">
    <cfRule type="duplicateValues" dxfId="0" priority="12"/>
    <cfRule type="duplicateValues" dxfId="0" priority="11"/>
  </conditionalFormatting>
  <conditionalFormatting sqref="O122">
    <cfRule type="duplicateValues" dxfId="0" priority="10"/>
    <cfRule type="duplicateValues" dxfId="0" priority="9"/>
  </conditionalFormatting>
  <conditionalFormatting sqref="O123">
    <cfRule type="duplicateValues" dxfId="0" priority="60"/>
  </conditionalFormatting>
  <conditionalFormatting sqref="O124">
    <cfRule type="duplicateValues" dxfId="0" priority="61"/>
  </conditionalFormatting>
  <conditionalFormatting sqref="O125">
    <cfRule type="duplicateValues" dxfId="0" priority="62"/>
  </conditionalFormatting>
  <conditionalFormatting sqref="O126">
    <cfRule type="duplicateValues" dxfId="0" priority="63"/>
  </conditionalFormatting>
  <conditionalFormatting sqref="O127">
    <cfRule type="duplicateValues" dxfId="0" priority="64"/>
  </conditionalFormatting>
  <conditionalFormatting sqref="O128">
    <cfRule type="duplicateValues" dxfId="0" priority="65"/>
  </conditionalFormatting>
  <conditionalFormatting sqref="O129">
    <cfRule type="duplicateValues" dxfId="0" priority="8"/>
    <cfRule type="duplicateValues" dxfId="0" priority="7"/>
  </conditionalFormatting>
  <conditionalFormatting sqref="O130">
    <cfRule type="duplicateValues" dxfId="0" priority="6"/>
    <cfRule type="duplicateValues" dxfId="0" priority="5"/>
  </conditionalFormatting>
  <conditionalFormatting sqref="O131">
    <cfRule type="duplicateValues" dxfId="0" priority="54"/>
  </conditionalFormatting>
  <conditionalFormatting sqref="O132">
    <cfRule type="duplicateValues" dxfId="0" priority="55"/>
  </conditionalFormatting>
  <conditionalFormatting sqref="O133">
    <cfRule type="duplicateValues" dxfId="0" priority="56"/>
  </conditionalFormatting>
  <conditionalFormatting sqref="O134">
    <cfRule type="duplicateValues" dxfId="0" priority="57"/>
  </conditionalFormatting>
  <conditionalFormatting sqref="O135">
    <cfRule type="duplicateValues" dxfId="0" priority="51"/>
  </conditionalFormatting>
  <conditionalFormatting sqref="O136">
    <cfRule type="duplicateValues" dxfId="0" priority="50"/>
  </conditionalFormatting>
  <conditionalFormatting sqref="O137">
    <cfRule type="duplicateValues" dxfId="0" priority="4"/>
    <cfRule type="duplicateValues" dxfId="0" priority="3"/>
  </conditionalFormatting>
  <conditionalFormatting sqref="O138">
    <cfRule type="duplicateValues" dxfId="0" priority="2"/>
    <cfRule type="duplicateValues" dxfId="0" priority="1"/>
  </conditionalFormatting>
  <conditionalFormatting sqref="O139">
    <cfRule type="duplicateValues" dxfId="0" priority="52"/>
  </conditionalFormatting>
  <conditionalFormatting sqref="O140">
    <cfRule type="duplicateValues" dxfId="0" priority="53"/>
  </conditionalFormatting>
  <conditionalFormatting sqref="O141">
    <cfRule type="duplicateValues" dxfId="0" priority="299"/>
  </conditionalFormatting>
  <conditionalFormatting sqref="O22:O23">
    <cfRule type="duplicateValues" dxfId="0" priority="34"/>
    <cfRule type="duplicateValues" dxfId="0" priority="33"/>
  </conditionalFormatting>
  <conditionalFormatting sqref="O30:O31">
    <cfRule type="duplicateValues" dxfId="0" priority="32"/>
    <cfRule type="duplicateValues" dxfId="0" priority="31"/>
  </conditionalFormatting>
  <conditionalFormatting sqref="O38:O39">
    <cfRule type="duplicateValues" dxfId="0" priority="133"/>
    <cfRule type="duplicateValues" dxfId="0" priority="134"/>
  </conditionalFormatting>
  <conditionalFormatting sqref="O46:O47">
    <cfRule type="duplicateValues" dxfId="0" priority="123"/>
    <cfRule type="duplicateValues" dxfId="0" priority="124"/>
  </conditionalFormatting>
  <conditionalFormatting sqref="O54:O55">
    <cfRule type="duplicateValues" dxfId="0" priority="121"/>
    <cfRule type="duplicateValues" dxfId="0" priority="122"/>
  </conditionalFormatting>
  <conditionalFormatting sqref="O62:O63">
    <cfRule type="duplicateValues" dxfId="0" priority="30"/>
    <cfRule type="duplicateValues" dxfId="0" priority="29"/>
  </conditionalFormatting>
  <conditionalFormatting sqref="O70:O71">
    <cfRule type="duplicateValues" dxfId="0" priority="28"/>
    <cfRule type="duplicateValues" dxfId="0" priority="27"/>
  </conditionalFormatting>
  <conditionalFormatting sqref="O78:O79">
    <cfRule type="duplicateValues" dxfId="0" priority="26"/>
    <cfRule type="duplicateValues" dxfId="0" priority="25"/>
  </conditionalFormatting>
  <conditionalFormatting sqref="O87:O88">
    <cfRule type="duplicateValues" dxfId="0" priority="24"/>
    <cfRule type="duplicateValues" dxfId="0" priority="23"/>
  </conditionalFormatting>
  <conditionalFormatting sqref="O96:O97">
    <cfRule type="duplicateValues" dxfId="0" priority="22"/>
    <cfRule type="duplicateValues" dxfId="0" priority="21"/>
  </conditionalFormatting>
  <conditionalFormatting sqref="O142:O1048576">
    <cfRule type="duplicateValues" dxfId="0" priority="295"/>
  </conditionalFormatting>
  <conditionalFormatting sqref="O1:O15 O142:O1048576">
    <cfRule type="duplicateValues" dxfId="0" priority="292"/>
  </conditionalFormatting>
  <conditionalFormatting sqref="O40:O42 O45 O49">
    <cfRule type="duplicateValues" dxfId="0" priority="149"/>
  </conditionalFormatting>
  <conditionalFormatting sqref="O65:O66 O69 O74:O77">
    <cfRule type="duplicateValues" dxfId="0" priority="126"/>
  </conditionalFormatting>
  <pageMargins left="0.393700787401575" right="0.118110236220472" top="0.15748031496063" bottom="0.15748031496063" header="0.31496062992126" footer="0.31496062992126"/>
  <pageSetup paperSize="1" scale="7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7:F31"/>
  <sheetViews>
    <sheetView workbookViewId="0">
      <selection activeCell="C15" sqref="C15"/>
    </sheetView>
  </sheetViews>
  <sheetFormatPr defaultColWidth="11.3714285714286" defaultRowHeight="15" outlineLevelCol="5"/>
  <cols>
    <col min="1" max="1" width="11.3714285714286" style="1"/>
    <col min="2" max="2" width="11.3714285714286" style="2"/>
    <col min="3" max="3" width="29.247619047619" style="1" customWidth="1"/>
    <col min="4" max="4" width="32.3714285714286" style="1" customWidth="1"/>
    <col min="5" max="5" width="15.247619047619" style="1" customWidth="1"/>
    <col min="6" max="6" width="11" style="1" customWidth="1"/>
    <col min="7" max="16384" width="11.3714285714286" style="1"/>
  </cols>
  <sheetData>
    <row r="7" ht="15.75"/>
    <row r="8" ht="15.75" spans="1:6">
      <c r="A8" s="3" t="s">
        <v>371</v>
      </c>
      <c r="B8" s="4"/>
      <c r="C8" s="4"/>
      <c r="D8" s="4"/>
      <c r="E8" s="4"/>
      <c r="F8" s="5"/>
    </row>
    <row r="9" ht="15.75" spans="1:6">
      <c r="A9" s="6" t="s">
        <v>372</v>
      </c>
      <c r="B9" s="7"/>
      <c r="C9" s="7"/>
      <c r="D9" s="7"/>
      <c r="E9" s="7"/>
      <c r="F9" s="8"/>
    </row>
    <row r="10" ht="15.75" spans="1:6">
      <c r="A10" s="6"/>
      <c r="B10" s="7"/>
      <c r="C10" s="9" t="s">
        <v>373</v>
      </c>
      <c r="D10" s="10"/>
      <c r="E10" s="7"/>
      <c r="F10" s="8"/>
    </row>
    <row r="11" ht="15.75" spans="1:6">
      <c r="A11" s="6"/>
      <c r="B11" s="7"/>
      <c r="C11" s="7" t="s">
        <v>374</v>
      </c>
      <c r="D11" s="11"/>
      <c r="E11" s="7"/>
      <c r="F11" s="8"/>
    </row>
    <row r="12" ht="15.75" spans="1:6">
      <c r="A12" s="6"/>
      <c r="B12" s="7"/>
      <c r="C12" s="9" t="s">
        <v>375</v>
      </c>
      <c r="D12" s="10"/>
      <c r="E12" s="7"/>
      <c r="F12" s="8"/>
    </row>
    <row r="13" ht="16.5" spans="1:6">
      <c r="A13" s="12" t="s">
        <v>376</v>
      </c>
      <c r="B13" s="13"/>
      <c r="C13" s="13"/>
      <c r="D13" s="13"/>
      <c r="E13" s="13"/>
      <c r="F13" s="14"/>
    </row>
    <row r="14" ht="16.5" spans="1:6">
      <c r="A14" s="12"/>
      <c r="B14" s="13"/>
      <c r="C14" s="13"/>
      <c r="D14" s="13"/>
      <c r="E14" s="13"/>
      <c r="F14" s="14"/>
    </row>
    <row r="15" spans="1:6">
      <c r="A15" s="15" t="s">
        <v>377</v>
      </c>
      <c r="B15" s="16" t="s">
        <v>378</v>
      </c>
      <c r="C15" s="16" t="s">
        <v>379</v>
      </c>
      <c r="D15" s="16" t="s">
        <v>380</v>
      </c>
      <c r="E15" s="17" t="s">
        <v>381</v>
      </c>
      <c r="F15" s="18" t="s">
        <v>382</v>
      </c>
    </row>
    <row r="16" ht="108" spans="1:6">
      <c r="A16" s="19" t="s">
        <v>383</v>
      </c>
      <c r="B16" s="20">
        <v>42418</v>
      </c>
      <c r="C16" s="21" t="s">
        <v>384</v>
      </c>
      <c r="D16" s="22" t="s">
        <v>385</v>
      </c>
      <c r="E16" s="23">
        <v>600</v>
      </c>
      <c r="F16" s="24">
        <v>245</v>
      </c>
    </row>
    <row r="17" ht="84" spans="1:6">
      <c r="A17" s="25" t="s">
        <v>386</v>
      </c>
      <c r="B17" s="26">
        <v>42429</v>
      </c>
      <c r="C17" s="21" t="s">
        <v>387</v>
      </c>
      <c r="D17" s="22" t="s">
        <v>388</v>
      </c>
      <c r="E17" s="23">
        <v>232.94</v>
      </c>
      <c r="F17" s="24">
        <v>199</v>
      </c>
    </row>
    <row r="18" ht="72" spans="1:6">
      <c r="A18" s="27" t="s">
        <v>389</v>
      </c>
      <c r="B18" s="26">
        <v>42431</v>
      </c>
      <c r="C18" s="21" t="s">
        <v>390</v>
      </c>
      <c r="D18" s="22" t="s">
        <v>391</v>
      </c>
      <c r="E18" s="23">
        <v>695</v>
      </c>
      <c r="F18" s="24">
        <v>245</v>
      </c>
    </row>
    <row r="19" ht="108" spans="1:6">
      <c r="A19" s="27" t="s">
        <v>392</v>
      </c>
      <c r="B19" s="26">
        <v>42433</v>
      </c>
      <c r="C19" s="21" t="s">
        <v>393</v>
      </c>
      <c r="D19" s="22" t="s">
        <v>394</v>
      </c>
      <c r="E19" s="23">
        <v>1710</v>
      </c>
      <c r="F19" s="24">
        <v>294</v>
      </c>
    </row>
    <row r="20" ht="96" spans="1:6">
      <c r="A20" s="27" t="s">
        <v>395</v>
      </c>
      <c r="B20" s="26">
        <v>42445</v>
      </c>
      <c r="C20" s="21" t="s">
        <v>396</v>
      </c>
      <c r="D20" s="22" t="s">
        <v>397</v>
      </c>
      <c r="E20" s="23">
        <v>1797</v>
      </c>
      <c r="F20" s="24">
        <v>245</v>
      </c>
    </row>
    <row r="21" ht="84" spans="1:6">
      <c r="A21" s="28" t="s">
        <v>398</v>
      </c>
      <c r="B21" s="29">
        <v>42457</v>
      </c>
      <c r="C21" s="21" t="s">
        <v>399</v>
      </c>
      <c r="D21" s="30" t="s">
        <v>400</v>
      </c>
      <c r="E21" s="23">
        <v>599</v>
      </c>
      <c r="F21" s="24">
        <v>245</v>
      </c>
    </row>
    <row r="22" ht="96" spans="1:6">
      <c r="A22" s="28" t="s">
        <v>401</v>
      </c>
      <c r="B22" s="29">
        <v>42457</v>
      </c>
      <c r="C22" s="21" t="s">
        <v>390</v>
      </c>
      <c r="D22" s="30" t="s">
        <v>402</v>
      </c>
      <c r="E22" s="23">
        <v>910</v>
      </c>
      <c r="F22" s="24">
        <v>297</v>
      </c>
    </row>
    <row r="23" ht="20.25" customHeight="1" spans="1:6">
      <c r="A23" s="31" t="s">
        <v>59</v>
      </c>
      <c r="B23" s="31"/>
      <c r="C23" s="31"/>
      <c r="D23" s="31"/>
      <c r="E23" s="32">
        <f>SUM(E16:E22)</f>
        <v>6543.94</v>
      </c>
      <c r="F23" s="32"/>
    </row>
    <row r="24" hidden="1" spans="1:6">
      <c r="A24" s="33"/>
      <c r="B24" s="34"/>
      <c r="C24" s="35"/>
      <c r="D24" s="36"/>
      <c r="E24" s="23"/>
      <c r="F24" s="37"/>
    </row>
    <row r="25" hidden="1" spans="1:6">
      <c r="A25" s="33"/>
      <c r="B25" s="34"/>
      <c r="C25" s="36"/>
      <c r="D25" s="36"/>
      <c r="E25" s="23"/>
      <c r="F25" s="37"/>
    </row>
    <row r="26" hidden="1" spans="1:6">
      <c r="A26" s="33"/>
      <c r="B26" s="34"/>
      <c r="C26" s="36"/>
      <c r="D26" s="38"/>
      <c r="E26" s="23"/>
      <c r="F26" s="37"/>
    </row>
    <row r="27" ht="88.5" hidden="1" customHeight="1" spans="1:6">
      <c r="A27" s="33"/>
      <c r="B27" s="34"/>
      <c r="C27" s="36"/>
      <c r="D27" s="36"/>
      <c r="E27" s="23"/>
      <c r="F27" s="37"/>
    </row>
    <row r="28" hidden="1" spans="1:6">
      <c r="A28" s="33"/>
      <c r="B28" s="34"/>
      <c r="C28" s="36"/>
      <c r="D28" s="38"/>
      <c r="E28" s="23"/>
      <c r="F28" s="37"/>
    </row>
    <row r="31" spans="1:6">
      <c r="A31" s="39"/>
      <c r="B31" s="40"/>
      <c r="C31"/>
      <c r="D31"/>
      <c r="E31" s="41"/>
      <c r="F31"/>
    </row>
  </sheetData>
  <mergeCells count="8">
    <mergeCell ref="A8:F8"/>
    <mergeCell ref="A9:F9"/>
    <mergeCell ref="C10:D10"/>
    <mergeCell ref="C11:D11"/>
    <mergeCell ref="C12:D12"/>
    <mergeCell ref="A13:F13"/>
    <mergeCell ref="A14:F14"/>
    <mergeCell ref="A23:D23"/>
  </mergeCells>
  <pageMargins left="0.708661417322835" right="0.708661417322835" top="0.748031496062992" bottom="0.748031496062992" header="0.31496062992126" footer="0.31496062992126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 Online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VIATICOS NAC</vt:lpstr>
      <vt:lpstr>COMPRAS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mguevara</dc:creator>
  <cp:lastModifiedBy>heidy.godinez</cp:lastModifiedBy>
  <dcterms:created xsi:type="dcterms:W3CDTF">2014-07-01T16:35:00Z</dcterms:created>
  <dcterms:modified xsi:type="dcterms:W3CDTF">2026-01-08T15:13:30Z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A65FCD3474C7412FAE9B7F2B124C795D_12</vt:lpwstr>
  </property>
  <property fmtid="{D5CDD505-2E9C-101B-9397-08002B2CF9AE}" pid="3" name="KSOProductBuildVer">
    <vt:lpwstr>2058-12.2.0.23155</vt:lpwstr>
  </property>
</Properties>
</file>