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mendez\Desktop\a-UIP-\01. UNIDAD DE INFORMACIÓN PÚBLICA-SEPREM-\01. AÑO 2024 -UIP-\07. Información de Oficio 2024\05. Administracion\11. NOVIEMBRE\EDITABLE\"/>
    </mc:Choice>
  </mc:AlternateContent>
  <xr:revisionPtr revIDLastSave="0" documentId="13_ncr:1_{BD0BE7B1-862A-4D64-8F51-214AF58BABA4}" xr6:coauthVersionLast="47" xr6:coauthVersionMax="47" xr10:uidLastSave="{00000000-0000-0000-0000-000000000000}"/>
  <bookViews>
    <workbookView xWindow="-120" yWindow="-120" windowWidth="29040" windowHeight="15720" xr2:uid="{F1F57AAC-38E1-4F4E-869B-8DA72EDEAABD}"/>
  </bookViews>
  <sheets>
    <sheet name="12_CONTROL KILOMETRAJE_VEHI (2)" sheetId="58" r:id="rId1"/>
    <sheet name="12_CONTROL KILOMETRAJE_VEHI" sheetId="57" state="hidden" r:id="rId2"/>
    <sheet name="11_CONTROL KILOMETRAJE_VEHI" sheetId="56" state="hidden" r:id="rId3"/>
    <sheet name="10_CONTROL KILOMETRAJE_VEHI" sheetId="55" state="hidden" r:id="rId4"/>
    <sheet name="09_CONTROL KILOMETRAJE_VEHI" sheetId="54" state="hidden" r:id="rId5"/>
    <sheet name="08_CONTROL KILOMETRAJE_VEHI" sheetId="53" state="hidden" r:id="rId6"/>
    <sheet name="07_CONTROL KILOMETRAJE_VEHI" sheetId="52" state="hidden" r:id="rId7"/>
    <sheet name="06_CONTROL KILOMETRAJE_VEHI" sheetId="51" state="hidden" r:id="rId8"/>
    <sheet name="05_CONTROL KILOMETRAJE_VEHI" sheetId="50" state="hidden" r:id="rId9"/>
    <sheet name="04_CONTROL KILOMETRAJE_VEHI" sheetId="49" state="hidden" r:id="rId10"/>
    <sheet name="03_CONTROL KILOMETRAJE_VEHI" sheetId="48" state="hidden" r:id="rId11"/>
    <sheet name="02_CONTROL KILOMETRAJE_VEHI" sheetId="47" state="hidden" r:id="rId12"/>
    <sheet name="01_CONTROL KILOMETRAJE_VEHI" sheetId="46" state="hidden" r:id="rId13"/>
  </sheets>
  <definedNames>
    <definedName name="_xlnm.Print_Area" localSheetId="12">'01_CONTROL KILOMETRAJE_VEHI'!$B$2:$L$38</definedName>
    <definedName name="_xlnm.Print_Area" localSheetId="11">'02_CONTROL KILOMETRAJE_VEHI'!$B$2:$L$38</definedName>
    <definedName name="_xlnm.Print_Area" localSheetId="10">'03_CONTROL KILOMETRAJE_VEHI'!$B$2:$L$38</definedName>
    <definedName name="_xlnm.Print_Area" localSheetId="9">'04_CONTROL KILOMETRAJE_VEHI'!$B$2:$L$38</definedName>
    <definedName name="_xlnm.Print_Area" localSheetId="8">'05_CONTROL KILOMETRAJE_VEHI'!$B$2:$L$38</definedName>
    <definedName name="_xlnm.Print_Area" localSheetId="7">'06_CONTROL KILOMETRAJE_VEHI'!$B$2:$L$38</definedName>
    <definedName name="_xlnm.Print_Area" localSheetId="6">'07_CONTROL KILOMETRAJE_VEHI'!$B$2:$L$38</definedName>
    <definedName name="_xlnm.Print_Area" localSheetId="5">'08_CONTROL KILOMETRAJE_VEHI'!$B$2:$L$38</definedName>
    <definedName name="_xlnm.Print_Area" localSheetId="4">'09_CONTROL KILOMETRAJE_VEHI'!$B$2:$L$38</definedName>
    <definedName name="_xlnm.Print_Area" localSheetId="3">'10_CONTROL KILOMETRAJE_VEHI'!$B$2:$L$38</definedName>
    <definedName name="_xlnm.Print_Area" localSheetId="2">'11_CONTROL KILOMETRAJE_VEHI'!$B$2:$L$38</definedName>
    <definedName name="_xlnm.Print_Area" localSheetId="1">'12_CONTROL KILOMETRAJE_VEHI'!$B$2:$L$38</definedName>
    <definedName name="_xlnm.Print_Area" localSheetId="0">'12_CONTROL KILOMETRAJE_VEHI (2)'!$B$2:$L$38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26" i="58" l="1"/>
  <c r="L25" i="58"/>
  <c r="L24" i="58"/>
  <c r="L23" i="58"/>
  <c r="L22" i="58"/>
  <c r="L21" i="58"/>
  <c r="L20" i="58"/>
  <c r="L19" i="58"/>
  <c r="L18" i="58"/>
  <c r="L17" i="58"/>
  <c r="L16" i="58"/>
  <c r="L15" i="58"/>
  <c r="L14" i="58"/>
  <c r="L27" i="58" s="1"/>
  <c r="L26" i="57" l="1"/>
  <c r="L24" i="57"/>
  <c r="L22" i="57"/>
  <c r="L21" i="57"/>
  <c r="L20" i="57"/>
  <c r="L19" i="57"/>
  <c r="L17" i="57"/>
  <c r="L16" i="57"/>
  <c r="L15" i="57"/>
  <c r="L14" i="57"/>
  <c r="L27" i="57" l="1"/>
  <c r="L17" i="55"/>
  <c r="T42" i="56"/>
  <c r="V42" i="56" s="1"/>
  <c r="V41" i="56"/>
  <c r="T41" i="56"/>
  <c r="T40" i="56"/>
  <c r="V40" i="56" s="1"/>
  <c r="V39" i="56"/>
  <c r="T39" i="56"/>
  <c r="T38" i="56"/>
  <c r="V38" i="56" s="1"/>
  <c r="V37" i="56"/>
  <c r="T37" i="56"/>
  <c r="T36" i="56"/>
  <c r="V36" i="56" s="1"/>
  <c r="V35" i="56"/>
  <c r="T35" i="56"/>
  <c r="T34" i="56"/>
  <c r="V34" i="56" s="1"/>
  <c r="V33" i="56"/>
  <c r="T33" i="56"/>
  <c r="T32" i="56"/>
  <c r="V32" i="56" s="1"/>
  <c r="V31" i="56"/>
  <c r="T31" i="56"/>
  <c r="T30" i="56"/>
  <c r="V30" i="56" s="1"/>
  <c r="V29" i="56"/>
  <c r="T29" i="56"/>
  <c r="T28" i="56"/>
  <c r="V28" i="56" s="1"/>
  <c r="V27" i="56"/>
  <c r="T27" i="56"/>
  <c r="T26" i="56"/>
  <c r="V26" i="56" s="1"/>
  <c r="L26" i="56"/>
  <c r="T25" i="56"/>
  <c r="V25" i="56" s="1"/>
  <c r="L25" i="56"/>
  <c r="T24" i="56"/>
  <c r="V24" i="56" s="1"/>
  <c r="L24" i="56"/>
  <c r="V23" i="56"/>
  <c r="T23" i="56"/>
  <c r="L23" i="56"/>
  <c r="T22" i="56"/>
  <c r="V22" i="56" s="1"/>
  <c r="L22" i="56"/>
  <c r="T21" i="56"/>
  <c r="V21" i="56" s="1"/>
  <c r="L21" i="56"/>
  <c r="T20" i="56"/>
  <c r="V20" i="56" s="1"/>
  <c r="L20" i="56"/>
  <c r="V19" i="56"/>
  <c r="T19" i="56"/>
  <c r="L19" i="56"/>
  <c r="T18" i="56"/>
  <c r="V18" i="56" s="1"/>
  <c r="L18" i="56"/>
  <c r="L17" i="56"/>
  <c r="T16" i="56"/>
  <c r="V16" i="56" s="1"/>
  <c r="L16" i="56"/>
  <c r="V15" i="56"/>
  <c r="L15" i="56"/>
  <c r="L14" i="56"/>
  <c r="L27" i="56" l="1"/>
  <c r="T42" i="55"/>
  <c r="V42" i="55" s="1"/>
  <c r="T41" i="55"/>
  <c r="V41" i="55" s="1"/>
  <c r="T40" i="55"/>
  <c r="V40" i="55" s="1"/>
  <c r="T39" i="55"/>
  <c r="V39" i="55" s="1"/>
  <c r="T38" i="55"/>
  <c r="V38" i="55" s="1"/>
  <c r="T37" i="55"/>
  <c r="V37" i="55" s="1"/>
  <c r="T36" i="55"/>
  <c r="V36" i="55" s="1"/>
  <c r="T35" i="55"/>
  <c r="V35" i="55" s="1"/>
  <c r="T34" i="55"/>
  <c r="V34" i="55" s="1"/>
  <c r="T33" i="55"/>
  <c r="V33" i="55" s="1"/>
  <c r="T32" i="55"/>
  <c r="V32" i="55" s="1"/>
  <c r="T31" i="55"/>
  <c r="V31" i="55" s="1"/>
  <c r="T30" i="55"/>
  <c r="V30" i="55" s="1"/>
  <c r="T29" i="55"/>
  <c r="V29" i="55" s="1"/>
  <c r="T28" i="55"/>
  <c r="V28" i="55" s="1"/>
  <c r="T27" i="55"/>
  <c r="V27" i="55" s="1"/>
  <c r="T26" i="55"/>
  <c r="V26" i="55" s="1"/>
  <c r="L26" i="55"/>
  <c r="V25" i="55"/>
  <c r="T25" i="55"/>
  <c r="L25" i="55"/>
  <c r="V24" i="55"/>
  <c r="T24" i="55"/>
  <c r="L24" i="55"/>
  <c r="T23" i="55"/>
  <c r="V23" i="55" s="1"/>
  <c r="L23" i="55"/>
  <c r="T22" i="55"/>
  <c r="V22" i="55" s="1"/>
  <c r="L22" i="55"/>
  <c r="V21" i="55"/>
  <c r="T21" i="55"/>
  <c r="L21" i="55"/>
  <c r="V20" i="55"/>
  <c r="T20" i="55"/>
  <c r="L20" i="55"/>
  <c r="T19" i="55"/>
  <c r="V19" i="55" s="1"/>
  <c r="L19" i="55"/>
  <c r="T18" i="55"/>
  <c r="V18" i="55" s="1"/>
  <c r="L18" i="55"/>
  <c r="T16" i="55"/>
  <c r="V16" i="55" s="1"/>
  <c r="L16" i="55"/>
  <c r="V15" i="55"/>
  <c r="L15" i="55"/>
  <c r="L14" i="55"/>
  <c r="L27" i="55" l="1"/>
  <c r="T42" i="54"/>
  <c r="V42" i="54" s="1"/>
  <c r="V41" i="54"/>
  <c r="T41" i="54"/>
  <c r="T40" i="54"/>
  <c r="V40" i="54" s="1"/>
  <c r="V39" i="54"/>
  <c r="T39" i="54"/>
  <c r="T38" i="54"/>
  <c r="V38" i="54" s="1"/>
  <c r="V37" i="54"/>
  <c r="T37" i="54"/>
  <c r="T36" i="54"/>
  <c r="V36" i="54" s="1"/>
  <c r="V35" i="54"/>
  <c r="T35" i="54"/>
  <c r="T34" i="54"/>
  <c r="V34" i="54" s="1"/>
  <c r="V33" i="54"/>
  <c r="T33" i="54"/>
  <c r="T32" i="54"/>
  <c r="V32" i="54" s="1"/>
  <c r="V31" i="54"/>
  <c r="T31" i="54"/>
  <c r="T30" i="54"/>
  <c r="V30" i="54" s="1"/>
  <c r="V29" i="54"/>
  <c r="T29" i="54"/>
  <c r="T28" i="54"/>
  <c r="V28" i="54" s="1"/>
  <c r="T27" i="54"/>
  <c r="V27" i="54" s="1"/>
  <c r="T16" i="54"/>
  <c r="V16" i="54" s="1"/>
  <c r="L16" i="54"/>
  <c r="T26" i="54"/>
  <c r="V26" i="54" s="1"/>
  <c r="L26" i="54"/>
  <c r="T24" i="54"/>
  <c r="V24" i="54" s="1"/>
  <c r="L24" i="54"/>
  <c r="T23" i="54"/>
  <c r="V23" i="54" s="1"/>
  <c r="L23" i="54"/>
  <c r="T22" i="54"/>
  <c r="V22" i="54" s="1"/>
  <c r="L22" i="54"/>
  <c r="T21" i="54"/>
  <c r="V21" i="54" s="1"/>
  <c r="L21" i="54"/>
  <c r="T20" i="54"/>
  <c r="V20" i="54" s="1"/>
  <c r="L20" i="54"/>
  <c r="V19" i="54"/>
  <c r="T19" i="54"/>
  <c r="L19" i="54"/>
  <c r="T25" i="54"/>
  <c r="V25" i="54" s="1"/>
  <c r="L25" i="54"/>
  <c r="T18" i="54"/>
  <c r="V18" i="54" s="1"/>
  <c r="L18" i="54"/>
  <c r="V15" i="54"/>
  <c r="L15" i="54"/>
  <c r="L14" i="54"/>
  <c r="L17" i="54"/>
  <c r="L27" i="54" l="1"/>
  <c r="T42" i="53"/>
  <c r="V42" i="53" s="1"/>
  <c r="T41" i="53"/>
  <c r="V41" i="53" s="1"/>
  <c r="V40" i="53"/>
  <c r="T40" i="53"/>
  <c r="T39" i="53"/>
  <c r="V39" i="53" s="1"/>
  <c r="V38" i="53"/>
  <c r="T38" i="53"/>
  <c r="T37" i="53"/>
  <c r="V37" i="53" s="1"/>
  <c r="V36" i="53"/>
  <c r="T36" i="53"/>
  <c r="T35" i="53"/>
  <c r="V35" i="53" s="1"/>
  <c r="V34" i="53"/>
  <c r="T34" i="53"/>
  <c r="T33" i="53"/>
  <c r="V33" i="53" s="1"/>
  <c r="V32" i="53"/>
  <c r="T32" i="53"/>
  <c r="T31" i="53"/>
  <c r="V31" i="53" s="1"/>
  <c r="V30" i="53"/>
  <c r="T30" i="53"/>
  <c r="T29" i="53"/>
  <c r="V29" i="53" s="1"/>
  <c r="V28" i="53"/>
  <c r="T28" i="53"/>
  <c r="T27" i="53"/>
  <c r="V27" i="53" s="1"/>
  <c r="T26" i="53"/>
  <c r="V26" i="53" s="1"/>
  <c r="L26" i="53"/>
  <c r="V25" i="53"/>
  <c r="T25" i="53"/>
  <c r="L25" i="53"/>
  <c r="V24" i="53"/>
  <c r="T24" i="53"/>
  <c r="L24" i="53"/>
  <c r="T23" i="53"/>
  <c r="V23" i="53" s="1"/>
  <c r="L23" i="53"/>
  <c r="T22" i="53"/>
  <c r="V22" i="53" s="1"/>
  <c r="L22" i="53"/>
  <c r="V21" i="53"/>
  <c r="T21" i="53"/>
  <c r="L21" i="53"/>
  <c r="V20" i="53"/>
  <c r="T20" i="53"/>
  <c r="L20" i="53"/>
  <c r="T19" i="53"/>
  <c r="V19" i="53" s="1"/>
  <c r="L19" i="53"/>
  <c r="T18" i="53"/>
  <c r="V18" i="53" s="1"/>
  <c r="L18" i="53"/>
  <c r="V17" i="53"/>
  <c r="T17" i="53"/>
  <c r="L17" i="53"/>
  <c r="V16" i="53"/>
  <c r="L16" i="53"/>
  <c r="L15" i="53"/>
  <c r="L14" i="53"/>
  <c r="L27" i="53" l="1"/>
  <c r="T42" i="52"/>
  <c r="V42" i="52" s="1"/>
  <c r="V41" i="52"/>
  <c r="T41" i="52"/>
  <c r="T40" i="52"/>
  <c r="V40" i="52" s="1"/>
  <c r="T39" i="52"/>
  <c r="V39" i="52" s="1"/>
  <c r="T38" i="52"/>
  <c r="V38" i="52" s="1"/>
  <c r="T37" i="52"/>
  <c r="V37" i="52" s="1"/>
  <c r="T36" i="52"/>
  <c r="V36" i="52" s="1"/>
  <c r="T35" i="52"/>
  <c r="V35" i="52" s="1"/>
  <c r="T34" i="52"/>
  <c r="V34" i="52" s="1"/>
  <c r="T33" i="52"/>
  <c r="V33" i="52" s="1"/>
  <c r="T32" i="52"/>
  <c r="V32" i="52" s="1"/>
  <c r="T31" i="52"/>
  <c r="V31" i="52" s="1"/>
  <c r="T30" i="52"/>
  <c r="V30" i="52" s="1"/>
  <c r="T29" i="52"/>
  <c r="V29" i="52" s="1"/>
  <c r="T28" i="52"/>
  <c r="V28" i="52" s="1"/>
  <c r="V27" i="52"/>
  <c r="T27" i="52"/>
  <c r="T26" i="52"/>
  <c r="V26" i="52" s="1"/>
  <c r="L26" i="52"/>
  <c r="T25" i="52"/>
  <c r="V25" i="52" s="1"/>
  <c r="L25" i="52"/>
  <c r="T24" i="52"/>
  <c r="V24" i="52" s="1"/>
  <c r="L24" i="52"/>
  <c r="T23" i="52"/>
  <c r="V23" i="52" s="1"/>
  <c r="L23" i="52"/>
  <c r="T22" i="52"/>
  <c r="V22" i="52" s="1"/>
  <c r="L22" i="52"/>
  <c r="T21" i="52"/>
  <c r="V21" i="52" s="1"/>
  <c r="L21" i="52"/>
  <c r="T20" i="52"/>
  <c r="V20" i="52" s="1"/>
  <c r="L20" i="52"/>
  <c r="T19" i="52"/>
  <c r="V19" i="52" s="1"/>
  <c r="L19" i="52"/>
  <c r="T18" i="52"/>
  <c r="V18" i="52" s="1"/>
  <c r="L18" i="52"/>
  <c r="T17" i="52"/>
  <c r="V17" i="52" s="1"/>
  <c r="L17" i="52"/>
  <c r="V16" i="52"/>
  <c r="L16" i="52"/>
  <c r="L15" i="52"/>
  <c r="L14" i="52"/>
  <c r="L27" i="52" l="1"/>
  <c r="T42" i="51"/>
  <c r="V42" i="51" s="1"/>
  <c r="T41" i="51"/>
  <c r="V41" i="51" s="1"/>
  <c r="T40" i="51"/>
  <c r="V40" i="51" s="1"/>
  <c r="T39" i="51"/>
  <c r="V39" i="51" s="1"/>
  <c r="T38" i="51"/>
  <c r="V38" i="51" s="1"/>
  <c r="T37" i="51"/>
  <c r="V37" i="51" s="1"/>
  <c r="T36" i="51"/>
  <c r="V36" i="51" s="1"/>
  <c r="T35" i="51"/>
  <c r="V35" i="51" s="1"/>
  <c r="T34" i="51"/>
  <c r="V34" i="51" s="1"/>
  <c r="T33" i="51"/>
  <c r="V33" i="51" s="1"/>
  <c r="T32" i="51"/>
  <c r="V32" i="51" s="1"/>
  <c r="T31" i="51"/>
  <c r="V31" i="51" s="1"/>
  <c r="T30" i="51"/>
  <c r="V30" i="51" s="1"/>
  <c r="T29" i="51"/>
  <c r="V29" i="51" s="1"/>
  <c r="T28" i="51"/>
  <c r="V28" i="51" s="1"/>
  <c r="T27" i="51"/>
  <c r="V27" i="51" s="1"/>
  <c r="V26" i="51"/>
  <c r="T26" i="51"/>
  <c r="L26" i="51"/>
  <c r="T25" i="51"/>
  <c r="V25" i="51" s="1"/>
  <c r="V24" i="51"/>
  <c r="T24" i="51"/>
  <c r="L24" i="51"/>
  <c r="T23" i="51"/>
  <c r="V23" i="51" s="1"/>
  <c r="L23" i="51"/>
  <c r="V22" i="51"/>
  <c r="T22" i="51"/>
  <c r="L22" i="51"/>
  <c r="T21" i="51"/>
  <c r="V21" i="51" s="1"/>
  <c r="L21" i="51"/>
  <c r="V20" i="51"/>
  <c r="T20" i="51"/>
  <c r="L20" i="51"/>
  <c r="T19" i="51"/>
  <c r="V19" i="51" s="1"/>
  <c r="L19" i="51"/>
  <c r="V18" i="51"/>
  <c r="T18" i="51"/>
  <c r="L18" i="51"/>
  <c r="T17" i="51"/>
  <c r="V17" i="51" s="1"/>
  <c r="L17" i="51"/>
  <c r="V16" i="51"/>
  <c r="L16" i="51"/>
  <c r="L15" i="51"/>
  <c r="L14" i="51"/>
  <c r="L27" i="51" l="1"/>
  <c r="L16" i="50"/>
  <c r="L17" i="50"/>
  <c r="L19" i="50"/>
  <c r="L20" i="50"/>
  <c r="L21" i="50"/>
  <c r="L22" i="50"/>
  <c r="L23" i="50"/>
  <c r="L24" i="50"/>
  <c r="L25" i="50"/>
  <c r="T26" i="50"/>
  <c r="L14" i="50" l="1"/>
  <c r="V42" i="50"/>
  <c r="T42" i="50"/>
  <c r="T41" i="50"/>
  <c r="V41" i="50" s="1"/>
  <c r="V40" i="50"/>
  <c r="T40" i="50"/>
  <c r="T39" i="50"/>
  <c r="V39" i="50" s="1"/>
  <c r="T38" i="50"/>
  <c r="V38" i="50" s="1"/>
  <c r="T37" i="50"/>
  <c r="V37" i="50" s="1"/>
  <c r="T36" i="50"/>
  <c r="V36" i="50" s="1"/>
  <c r="T35" i="50"/>
  <c r="V35" i="50" s="1"/>
  <c r="T34" i="50"/>
  <c r="V34" i="50" s="1"/>
  <c r="T33" i="50"/>
  <c r="V33" i="50" s="1"/>
  <c r="T32" i="50"/>
  <c r="V32" i="50" s="1"/>
  <c r="T31" i="50"/>
  <c r="V31" i="50" s="1"/>
  <c r="T30" i="50"/>
  <c r="V30" i="50" s="1"/>
  <c r="T29" i="50"/>
  <c r="V29" i="50" s="1"/>
  <c r="T28" i="50"/>
  <c r="V28" i="50" s="1"/>
  <c r="T27" i="50"/>
  <c r="V27" i="50" s="1"/>
  <c r="V26" i="50"/>
  <c r="L26" i="50"/>
  <c r="T25" i="50"/>
  <c r="V25" i="50" s="1"/>
  <c r="T24" i="50"/>
  <c r="V24" i="50" s="1"/>
  <c r="T23" i="50"/>
  <c r="V23" i="50" s="1"/>
  <c r="T22" i="50"/>
  <c r="V22" i="50" s="1"/>
  <c r="T21" i="50"/>
  <c r="V21" i="50" s="1"/>
  <c r="T20" i="50"/>
  <c r="V20" i="50" s="1"/>
  <c r="T19" i="50"/>
  <c r="V19" i="50" s="1"/>
  <c r="T18" i="50"/>
  <c r="V18" i="50" s="1"/>
  <c r="L18" i="50"/>
  <c r="T17" i="50"/>
  <c r="V17" i="50" s="1"/>
  <c r="V16" i="50"/>
  <c r="L15" i="50"/>
  <c r="L27" i="50" l="1"/>
  <c r="V31" i="49"/>
  <c r="V32" i="49"/>
  <c r="V33" i="49"/>
  <c r="V34" i="49"/>
  <c r="V35" i="49"/>
  <c r="V36" i="49"/>
  <c r="V37" i="49"/>
  <c r="V38" i="49"/>
  <c r="V39" i="49"/>
  <c r="V40" i="49"/>
  <c r="V41" i="49"/>
  <c r="V42" i="49"/>
  <c r="T18" i="49"/>
  <c r="V18" i="49" s="1"/>
  <c r="T19" i="49"/>
  <c r="V19" i="49" s="1"/>
  <c r="T20" i="49"/>
  <c r="V20" i="49" s="1"/>
  <c r="T21" i="49"/>
  <c r="V21" i="49" s="1"/>
  <c r="T22" i="49"/>
  <c r="V22" i="49" s="1"/>
  <c r="T23" i="49"/>
  <c r="V23" i="49" s="1"/>
  <c r="T24" i="49"/>
  <c r="V24" i="49" s="1"/>
  <c r="T25" i="49"/>
  <c r="V25" i="49" s="1"/>
  <c r="T26" i="49"/>
  <c r="V26" i="49" s="1"/>
  <c r="T27" i="49"/>
  <c r="V27" i="49" s="1"/>
  <c r="T28" i="49"/>
  <c r="V28" i="49" s="1"/>
  <c r="T29" i="49"/>
  <c r="V29" i="49" s="1"/>
  <c r="T30" i="49"/>
  <c r="V30" i="49" s="1"/>
  <c r="T31" i="49"/>
  <c r="T32" i="49"/>
  <c r="T33" i="49"/>
  <c r="T34" i="49"/>
  <c r="T35" i="49"/>
  <c r="T36" i="49"/>
  <c r="T37" i="49"/>
  <c r="T38" i="49"/>
  <c r="T39" i="49"/>
  <c r="T40" i="49"/>
  <c r="T41" i="49"/>
  <c r="T42" i="49"/>
  <c r="T17" i="49"/>
  <c r="V17" i="49" s="1"/>
  <c r="V16" i="49"/>
  <c r="L26" i="49" l="1"/>
  <c r="L25" i="49"/>
  <c r="L24" i="49"/>
  <c r="L23" i="49"/>
  <c r="L22" i="49"/>
  <c r="L21" i="49"/>
  <c r="L20" i="49"/>
  <c r="L19" i="49"/>
  <c r="L18" i="49"/>
  <c r="L17" i="49"/>
  <c r="L16" i="49"/>
  <c r="L15" i="49"/>
  <c r="L27" i="49" l="1"/>
  <c r="L26" i="48"/>
  <c r="L25" i="48"/>
  <c r="L24" i="48"/>
  <c r="L23" i="48"/>
  <c r="L22" i="48"/>
  <c r="L21" i="48"/>
  <c r="L20" i="48"/>
  <c r="L19" i="48"/>
  <c r="L16" i="48"/>
  <c r="L15" i="48"/>
  <c r="L14" i="48"/>
  <c r="L27" i="48" l="1"/>
  <c r="L26" i="47"/>
  <c r="L25" i="47"/>
  <c r="L24" i="47"/>
  <c r="L23" i="47"/>
  <c r="L22" i="47"/>
  <c r="L21" i="47"/>
  <c r="L20" i="47"/>
  <c r="L19" i="47"/>
  <c r="L17" i="47"/>
  <c r="L16" i="47"/>
  <c r="L15" i="47"/>
  <c r="L14" i="47"/>
  <c r="L27" i="47" l="1"/>
  <c r="L24" i="46"/>
  <c r="L25" i="46"/>
  <c r="L20" i="46" l="1"/>
  <c r="L22" i="46" l="1"/>
  <c r="L19" i="46"/>
  <c r="L16" i="46"/>
  <c r="L15" i="46"/>
  <c r="L14" i="46"/>
  <c r="L27" i="46" l="1"/>
</calcChain>
</file>

<file path=xl/sharedStrings.xml><?xml version="1.0" encoding="utf-8"?>
<sst xmlns="http://schemas.openxmlformats.org/spreadsheetml/2006/main" count="1260" uniqueCount="89">
  <si>
    <t>SECRETARIA PRESIDENCIAL DE LA MUJER</t>
  </si>
  <si>
    <t>4ta. Calle 7-37, Zona 1, Guatemala</t>
  </si>
  <si>
    <t>PBX: 2207-9400</t>
  </si>
  <si>
    <t>www.seprem.gob.gt</t>
  </si>
  <si>
    <t>DIRECCIÓN ADMINISTRATIVA</t>
  </si>
  <si>
    <t>Marvin Ernesto Quiroa Molina</t>
  </si>
  <si>
    <t>O-217BBJ</t>
  </si>
  <si>
    <t>O-218BBJ</t>
  </si>
  <si>
    <t>Mazda</t>
  </si>
  <si>
    <t>O-630BBF</t>
  </si>
  <si>
    <t>Terios</t>
  </si>
  <si>
    <t>O-330BBH</t>
  </si>
  <si>
    <t>O-199BBK</t>
  </si>
  <si>
    <t>O-329BBH</t>
  </si>
  <si>
    <t>O-042BBW</t>
  </si>
  <si>
    <t>Motocicleta</t>
  </si>
  <si>
    <t>O-328BBH</t>
  </si>
  <si>
    <t>O-327BBH</t>
  </si>
  <si>
    <t>Sello / Firma  del digitador Información</t>
  </si>
  <si>
    <t>O-667BBF</t>
  </si>
  <si>
    <t>DEPARTAMENTO DE SERVICIOS GENERALES</t>
  </si>
  <si>
    <t>SECCIÓN DE TRANSPORTES</t>
  </si>
  <si>
    <t>No.</t>
  </si>
  <si>
    <t>Tipo</t>
  </si>
  <si>
    <t>Marca</t>
  </si>
  <si>
    <t>Línea</t>
  </si>
  <si>
    <t>Placa</t>
  </si>
  <si>
    <t>Camioneta</t>
  </si>
  <si>
    <t>Daihatsu</t>
  </si>
  <si>
    <t>Automóvil</t>
  </si>
  <si>
    <t>323 Sedan GLX</t>
  </si>
  <si>
    <t>Microbús</t>
  </si>
  <si>
    <t>Mitsubishi</t>
  </si>
  <si>
    <t>L300</t>
  </si>
  <si>
    <t>Nativa GLS 4WD</t>
  </si>
  <si>
    <t>Toyota</t>
  </si>
  <si>
    <t>Yaris</t>
  </si>
  <si>
    <t>Pick up</t>
  </si>
  <si>
    <t>Hi Lux</t>
  </si>
  <si>
    <t>Montero GLX</t>
  </si>
  <si>
    <t>O-728BBD</t>
  </si>
  <si>
    <t>Hi Ace</t>
  </si>
  <si>
    <t xml:space="preserve">Genesis </t>
  </si>
  <si>
    <t>HJ150-2</t>
  </si>
  <si>
    <t>MO-116CQS</t>
  </si>
  <si>
    <t>Suzuki</t>
  </si>
  <si>
    <t>Sport</t>
  </si>
  <si>
    <t>MO-220BKW</t>
  </si>
  <si>
    <t xml:space="preserve">Ervin Leonel Flores Veltrán  </t>
  </si>
  <si>
    <t>José René Santos Dávila</t>
  </si>
  <si>
    <t>Tarjeta de responsabilidad de activos fijos                                                                       ( Trabajador Operativo)</t>
  </si>
  <si>
    <t>Cuenta kilómetros Inicio</t>
  </si>
  <si>
    <t>Cuenta kilómetros Final</t>
  </si>
  <si>
    <t>Fecha de Inicio</t>
  </si>
  <si>
    <t>Fecha Final</t>
  </si>
  <si>
    <t>Total de Kilometros en el Mes</t>
  </si>
  <si>
    <t>f.</t>
  </si>
  <si>
    <t xml:space="preserve">Fecha de registro: </t>
  </si>
  <si>
    <t>Registro de kilometraje _Movimiento de la Flotilla de SEPREM_TOTAL</t>
  </si>
  <si>
    <t xml:space="preserve">  </t>
  </si>
  <si>
    <t>Mynor Giovanni Xirúm Sucuquí</t>
  </si>
  <si>
    <t>Vo. Bo. Dirección Administrativa</t>
  </si>
  <si>
    <t>Leonel Enríque Mancilla Sequen</t>
  </si>
  <si>
    <t>Sebastian Guamuch Xiquin</t>
  </si>
  <si>
    <t>Sin Movimiento</t>
  </si>
  <si>
    <t>Formulario autorizado en Acuerdo Interno DI-SEPREM-032-2022</t>
  </si>
  <si>
    <t>ANEXO 6</t>
  </si>
  <si>
    <t>Jorge Eric Martínez Gil</t>
  </si>
  <si>
    <t>CONTROL DE KILOMETRAJE  VEHÍCULOS SEPREM - 2024</t>
  </si>
  <si>
    <t>Registro de kilometroje - ENERO 2024</t>
  </si>
  <si>
    <t>Datos Generales de Vehículos SEPREM 2024</t>
  </si>
  <si>
    <r>
      <t xml:space="preserve">OBSERVACIONES: </t>
    </r>
    <r>
      <rPr>
        <sz val="11"/>
        <color theme="1"/>
        <rFont val="Calibri"/>
        <family val="2"/>
        <scheme val="minor"/>
      </rPr>
      <t>El vehículo de placa: O-217BBJ, esta al manejo del señor José Domingo Ajú Pol, por motivos de contratación en el renglon 029.</t>
    </r>
    <r>
      <rPr>
        <b/>
        <sz val="11"/>
        <color theme="1"/>
        <rFont val="Calibri"/>
        <family val="2"/>
        <scheme val="minor"/>
      </rPr>
      <t xml:space="preserve"> / </t>
    </r>
    <r>
      <rPr>
        <sz val="11"/>
        <color theme="1"/>
        <rFont val="Calibri"/>
        <family val="2"/>
        <scheme val="minor"/>
      </rPr>
      <t>El señor José René Santos Dávila se encuentra suspendido del IGSS por enfermedad, vehículos asignados a su tarjeta de responsabilidad, estan siendo manejados por personal operativo.</t>
    </r>
  </si>
  <si>
    <t>Registro de kilometroje - FEBRERO 2024</t>
  </si>
  <si>
    <r>
      <t xml:space="preserve">OBSERVACIONES: </t>
    </r>
    <r>
      <rPr>
        <sz val="11"/>
        <color theme="1"/>
        <rFont val="Calibri"/>
        <family val="2"/>
        <scheme val="minor"/>
      </rPr>
      <t>El vehículo de placa: O-217BBJ, esta al manejo del señor José Domingo Ajú Pol, por motivos de contratación en el renglon 029. Vehículo de placa: O-328BBH esta sin movimiento ya que trabajador operativo asignado al bien, esta suspendido por el IGSS y no ha sido necesario por el Departamento de Servicios Generales, Dirección Administrativa asignarlo para su uso.</t>
    </r>
  </si>
  <si>
    <t>Registro de kilometroje - MARZO 2024</t>
  </si>
  <si>
    <t>Oscar Armando Aguilar Morán</t>
  </si>
  <si>
    <r>
      <t xml:space="preserve">OBSERVACIONES: </t>
    </r>
    <r>
      <rPr>
        <sz val="11"/>
        <color theme="1"/>
        <rFont val="Calibri"/>
        <family val="2"/>
        <scheme val="minor"/>
      </rPr>
      <t>El vehículo de placa: O-217BBJ, esta al manejo del señor José Domingo Ajú Pol, por motivos de contratación en el renglon 029. Vehículo de placa: O-328BBH y O-329BBH esta sin movimiento ya que trabajador operativo asignado al bien, esta suspendido por el IGSS y no ha sido necesario por el Departamento de Servicios Generales, Dirección Administrativa asignarlo para su uso.</t>
    </r>
  </si>
  <si>
    <t>Registro de kilometroje - ABRIL 2024</t>
  </si>
  <si>
    <r>
      <t xml:space="preserve">OBSERVACIONES: </t>
    </r>
    <r>
      <rPr>
        <sz val="11"/>
        <color theme="1"/>
        <rFont val="Calibri"/>
        <family val="2"/>
        <scheme val="minor"/>
      </rPr>
      <t xml:space="preserve">El vehículo de placa: O-217BBJ, esta al manejo del señor José Domingo Ajú Pol, por motivos de contratación en el renglon 029. </t>
    </r>
  </si>
  <si>
    <t>Registro de kilometroje - MAYO 2024</t>
  </si>
  <si>
    <t>Registro de kilometroje - JUNIO 2024</t>
  </si>
  <si>
    <r>
      <t xml:space="preserve">OBSERVACIONES: </t>
    </r>
    <r>
      <rPr>
        <sz val="11"/>
        <color theme="1"/>
        <rFont val="Calibri"/>
        <family val="2"/>
        <scheme val="minor"/>
      </rPr>
      <t>El vehículo de placa: O-217BBJ, esta al manejo del señor José Domingo Ajú Pol, por motivos de contratación en el renglon 029. El vehículo de placa: O-667BBF sin movimiento por temas de reparación.</t>
    </r>
  </si>
  <si>
    <t>Registro de kilometroje - JULIO 2024</t>
  </si>
  <si>
    <t>Registro de kilometroje - AGOSTO 2024</t>
  </si>
  <si>
    <t>Igor Ariel Jiménez Urizar</t>
  </si>
  <si>
    <t>Registro de kilometraje - SEPTIEMBRE 2024</t>
  </si>
  <si>
    <t>Registro de kilometraje - OCTUBRE 2024</t>
  </si>
  <si>
    <t>Registro de kilometraje - NOVIEMBRE 2024</t>
  </si>
  <si>
    <t>Registro de kilometraje - DICIEMBRE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</si>
</sst>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i/>
      <sz val="30"/>
      <name val="Arial Black"/>
      <family val="2"/>
    </font>
    <font>
      <sz val="14"/>
      <color theme="1"/>
      <name val="Arial"/>
      <family val="2"/>
    </font>
    <font>
      <b/>
      <sz val="35"/>
      <name val="Arial Black"/>
      <family val="2"/>
    </font>
    <font>
      <sz val="30"/>
      <color theme="1"/>
      <name val="Arial Black"/>
      <family val="2"/>
    </font>
    <font>
      <sz val="35"/>
      <color theme="1"/>
      <name val="Arial Black"/>
      <family val="2"/>
    </font>
    <font>
      <b/>
      <sz val="18"/>
      <color theme="1"/>
      <name val="Arial Black"/>
      <family val="2"/>
    </font>
    <font>
      <b/>
      <sz val="22"/>
      <color theme="1"/>
      <name val="Arial Black"/>
      <family val="2"/>
    </font>
    <font>
      <b/>
      <sz val="10"/>
      <color theme="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1"/>
      <color theme="1"/>
      <name val="Arial Black"/>
      <family val="2"/>
    </font>
    <font>
      <b/>
      <sz val="28"/>
      <color theme="1"/>
      <name val="Arial Black"/>
      <family val="2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6"/>
      <color theme="1"/>
      <name val="Arial Black"/>
      <family val="2"/>
    </font>
    <font>
      <sz val="18"/>
      <color theme="1"/>
      <name val="Arial Black"/>
      <family val="2"/>
    </font>
    <font>
      <sz val="11"/>
      <color theme="1"/>
      <name val="Arial"/>
      <family val="2"/>
    </font>
    <font>
      <b/>
      <sz val="14"/>
      <name val="Arial Black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/>
        <bgColor theme="0"/>
      </patternFill>
    </fill>
    <fill>
      <patternFill patternType="solid">
        <fgColor theme="0"/>
        <bgColor theme="0"/>
      </patternFill>
    </fill>
    <fill>
      <patternFill patternType="solid">
        <fgColor theme="0" tint="-0.14999847407452621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theme="0"/>
      </right>
      <top/>
      <bottom style="medium">
        <color indexed="64"/>
      </bottom>
      <diagonal/>
    </border>
    <border>
      <left style="medium">
        <color theme="0"/>
      </left>
      <right style="medium">
        <color theme="0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medium">
        <color indexed="64"/>
      </top>
      <bottom style="thin">
        <color indexed="64"/>
      </bottom>
      <diagonal/>
    </border>
    <border>
      <left/>
      <right style="medium">
        <color theme="0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95">
    <xf numFmtId="0" fontId="0" fillId="0" borderId="0" xfId="0"/>
    <xf numFmtId="0" fontId="1" fillId="2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5" fillId="2" borderId="6" xfId="0" applyFont="1" applyFill="1" applyBorder="1" applyAlignment="1">
      <alignment vertical="top" wrapText="1"/>
    </xf>
    <xf numFmtId="0" fontId="4" fillId="2" borderId="0" xfId="0" applyFont="1" applyFill="1" applyAlignment="1">
      <alignment vertical="center" wrapText="1"/>
    </xf>
    <xf numFmtId="0" fontId="7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11" fillId="3" borderId="7" xfId="0" applyFont="1" applyFill="1" applyBorder="1" applyAlignment="1">
      <alignment horizontal="center" vertical="center" wrapText="1"/>
    </xf>
    <xf numFmtId="0" fontId="11" fillId="4" borderId="8" xfId="0" applyFont="1" applyFill="1" applyBorder="1" applyAlignment="1">
      <alignment horizontal="center" vertical="center" wrapText="1"/>
    </xf>
    <xf numFmtId="1" fontId="12" fillId="0" borderId="9" xfId="0" applyNumberFormat="1" applyFont="1" applyBorder="1" applyAlignment="1">
      <alignment horizontal="center" vertical="center"/>
    </xf>
    <xf numFmtId="1" fontId="12" fillId="0" borderId="11" xfId="0" applyNumberFormat="1" applyFont="1" applyBorder="1" applyAlignment="1">
      <alignment horizontal="center" vertical="center"/>
    </xf>
    <xf numFmtId="0" fontId="12" fillId="0" borderId="4" xfId="0" applyFont="1" applyBorder="1" applyAlignment="1">
      <alignment horizontal="left" vertical="center" wrapText="1"/>
    </xf>
    <xf numFmtId="0" fontId="13" fillId="0" borderId="4" xfId="0" applyFont="1" applyBorder="1" applyAlignment="1">
      <alignment vertical="center" wrapText="1"/>
    </xf>
    <xf numFmtId="0" fontId="12" fillId="0" borderId="4" xfId="0" applyFont="1" applyBorder="1" applyAlignment="1">
      <alignment vertical="center" wrapText="1"/>
    </xf>
    <xf numFmtId="0" fontId="13" fillId="0" borderId="4" xfId="0" applyFont="1" applyBorder="1" applyAlignment="1">
      <alignment horizontal="left" vertical="center" wrapText="1"/>
    </xf>
    <xf numFmtId="0" fontId="12" fillId="5" borderId="4" xfId="0" applyFont="1" applyFill="1" applyBorder="1" applyAlignment="1">
      <alignment horizontal="left" vertical="center" wrapText="1"/>
    </xf>
    <xf numFmtId="0" fontId="13" fillId="5" borderId="4" xfId="0" applyFont="1" applyFill="1" applyBorder="1" applyAlignment="1">
      <alignment vertical="center" wrapText="1"/>
    </xf>
    <xf numFmtId="0" fontId="12" fillId="5" borderId="4" xfId="0" applyFont="1" applyFill="1" applyBorder="1" applyAlignment="1">
      <alignment vertical="center" wrapText="1"/>
    </xf>
    <xf numFmtId="0" fontId="13" fillId="5" borderId="4" xfId="0" applyFont="1" applyFill="1" applyBorder="1" applyAlignment="1">
      <alignment horizontal="left" vertical="center" wrapText="1"/>
    </xf>
    <xf numFmtId="1" fontId="12" fillId="0" borderId="12" xfId="0" applyNumberFormat="1" applyFont="1" applyBorder="1" applyAlignment="1">
      <alignment horizontal="center" vertical="center"/>
    </xf>
    <xf numFmtId="0" fontId="11" fillId="4" borderId="14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vertical="center"/>
    </xf>
    <xf numFmtId="0" fontId="14" fillId="2" borderId="16" xfId="0" applyFont="1" applyFill="1" applyBorder="1" applyAlignment="1">
      <alignment vertical="center"/>
    </xf>
    <xf numFmtId="0" fontId="14" fillId="2" borderId="16" xfId="0" applyFont="1" applyFill="1" applyBorder="1" applyAlignment="1">
      <alignment horizontal="left" vertical="center"/>
    </xf>
    <xf numFmtId="0" fontId="14" fillId="2" borderId="16" xfId="0" applyFont="1" applyFill="1" applyBorder="1"/>
    <xf numFmtId="0" fontId="11" fillId="4" borderId="18" xfId="0" applyFont="1" applyFill="1" applyBorder="1" applyAlignment="1">
      <alignment horizontal="center" vertical="center" wrapText="1"/>
    </xf>
    <xf numFmtId="0" fontId="11" fillId="3" borderId="19" xfId="0" applyFont="1" applyFill="1" applyBorder="1" applyAlignment="1">
      <alignment horizontal="center" vertical="center" wrapText="1"/>
    </xf>
    <xf numFmtId="0" fontId="11" fillId="3" borderId="14" xfId="0" applyFont="1" applyFill="1" applyBorder="1" applyAlignment="1">
      <alignment horizontal="center" vertical="center" wrapText="1"/>
    </xf>
    <xf numFmtId="0" fontId="11" fillId="3" borderId="15" xfId="0" applyFont="1" applyFill="1" applyBorder="1" applyAlignment="1">
      <alignment horizontal="center" vertical="center" wrapText="1"/>
    </xf>
    <xf numFmtId="0" fontId="16" fillId="2" borderId="0" xfId="0" applyFont="1" applyFill="1" applyAlignment="1">
      <alignment vertical="top"/>
    </xf>
    <xf numFmtId="0" fontId="17" fillId="2" borderId="0" xfId="0" applyFont="1" applyFill="1"/>
    <xf numFmtId="0" fontId="5" fillId="2" borderId="0" xfId="0" applyFont="1" applyFill="1"/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5" fillId="2" borderId="0" xfId="0" applyFont="1" applyFill="1" applyAlignment="1">
      <alignment vertical="top"/>
    </xf>
    <xf numFmtId="0" fontId="18" fillId="2" borderId="0" xfId="0" applyFont="1" applyFill="1" applyAlignment="1">
      <alignment horizontal="right" vertical="center"/>
    </xf>
    <xf numFmtId="14" fontId="18" fillId="2" borderId="6" xfId="0" applyNumberFormat="1" applyFont="1" applyFill="1" applyBorder="1" applyAlignment="1">
      <alignment horizontal="center" vertical="center"/>
    </xf>
    <xf numFmtId="0" fontId="19" fillId="2" borderId="0" xfId="0" applyFont="1" applyFill="1"/>
    <xf numFmtId="14" fontId="0" fillId="0" borderId="11" xfId="0" applyNumberFormat="1" applyBorder="1" applyAlignment="1">
      <alignment horizontal="center"/>
    </xf>
    <xf numFmtId="3" fontId="0" fillId="0" borderId="4" xfId="0" applyNumberFormat="1" applyBorder="1" applyAlignment="1">
      <alignment horizontal="center"/>
    </xf>
    <xf numFmtId="14" fontId="0" fillId="0" borderId="4" xfId="0" applyNumberFormat="1" applyBorder="1" applyAlignment="1">
      <alignment horizontal="center"/>
    </xf>
    <xf numFmtId="0" fontId="0" fillId="0" borderId="16" xfId="0" applyBorder="1" applyAlignment="1">
      <alignment horizontal="center"/>
    </xf>
    <xf numFmtId="0" fontId="12" fillId="0" borderId="13" xfId="0" applyFont="1" applyBorder="1" applyAlignment="1">
      <alignment horizontal="left" vertical="center"/>
    </xf>
    <xf numFmtId="0" fontId="13" fillId="0" borderId="13" xfId="0" applyFont="1" applyBorder="1" applyAlignment="1">
      <alignment vertical="center" wrapText="1"/>
    </xf>
    <xf numFmtId="0" fontId="12" fillId="0" borderId="13" xfId="0" applyFont="1" applyBorder="1" applyAlignment="1">
      <alignment vertical="center" wrapText="1"/>
    </xf>
    <xf numFmtId="0" fontId="13" fillId="0" borderId="13" xfId="0" applyFont="1" applyBorder="1" applyAlignment="1">
      <alignment horizontal="left" vertical="center" wrapText="1"/>
    </xf>
    <xf numFmtId="0" fontId="14" fillId="2" borderId="17" xfId="0" applyFont="1" applyFill="1" applyBorder="1"/>
    <xf numFmtId="0" fontId="17" fillId="2" borderId="6" xfId="0" applyFont="1" applyFill="1" applyBorder="1" applyAlignment="1">
      <alignment vertical="top" wrapText="1"/>
    </xf>
    <xf numFmtId="0" fontId="19" fillId="2" borderId="3" xfId="0" applyFont="1" applyFill="1" applyBorder="1" applyAlignment="1">
      <alignment horizontal="center" vertical="center"/>
    </xf>
    <xf numFmtId="0" fontId="14" fillId="2" borderId="20" xfId="0" applyFont="1" applyFill="1" applyBorder="1" applyAlignment="1">
      <alignment vertical="center"/>
    </xf>
    <xf numFmtId="0" fontId="12" fillId="0" borderId="10" xfId="0" applyFont="1" applyBorder="1" applyAlignment="1">
      <alignment horizontal="left" vertical="center" wrapText="1"/>
    </xf>
    <xf numFmtId="0" fontId="13" fillId="0" borderId="10" xfId="0" applyFont="1" applyBorder="1" applyAlignment="1">
      <alignment vertical="center" wrapText="1"/>
    </xf>
    <xf numFmtId="0" fontId="12" fillId="0" borderId="10" xfId="0" applyFont="1" applyBorder="1" applyAlignment="1">
      <alignment vertical="center" wrapText="1"/>
    </xf>
    <xf numFmtId="0" fontId="0" fillId="2" borderId="0" xfId="0" applyFill="1" applyAlignment="1">
      <alignment horizontal="right"/>
    </xf>
    <xf numFmtId="0" fontId="23" fillId="2" borderId="0" xfId="0" applyFont="1" applyFill="1" applyAlignment="1">
      <alignment horizontal="right" vertical="center"/>
    </xf>
    <xf numFmtId="0" fontId="14" fillId="2" borderId="22" xfId="0" applyFont="1" applyFill="1" applyBorder="1" applyAlignment="1">
      <alignment vertical="center"/>
    </xf>
    <xf numFmtId="3" fontId="19" fillId="0" borderId="21" xfId="0" applyNumberFormat="1" applyFont="1" applyBorder="1"/>
    <xf numFmtId="3" fontId="19" fillId="0" borderId="23" xfId="0" applyNumberFormat="1" applyFont="1" applyBorder="1"/>
    <xf numFmtId="3" fontId="19" fillId="0" borderId="24" xfId="0" applyNumberFormat="1" applyFont="1" applyBorder="1"/>
    <xf numFmtId="3" fontId="0" fillId="0" borderId="22" xfId="0" applyNumberFormat="1" applyBorder="1" applyAlignment="1">
      <alignment horizontal="center"/>
    </xf>
    <xf numFmtId="0" fontId="14" fillId="0" borderId="16" xfId="0" applyFont="1" applyBorder="1" applyAlignment="1">
      <alignment horizontal="left" vertical="center"/>
    </xf>
    <xf numFmtId="0" fontId="14" fillId="0" borderId="16" xfId="0" applyFont="1" applyBorder="1" applyAlignment="1">
      <alignment vertical="center"/>
    </xf>
    <xf numFmtId="0" fontId="14" fillId="0" borderId="22" xfId="0" applyFont="1" applyBorder="1" applyAlignment="1">
      <alignment vertical="center"/>
    </xf>
    <xf numFmtId="0" fontId="14" fillId="0" borderId="20" xfId="0" applyFont="1" applyBorder="1" applyAlignment="1">
      <alignment vertical="center"/>
    </xf>
    <xf numFmtId="0" fontId="14" fillId="0" borderId="16" xfId="0" applyFont="1" applyBorder="1"/>
    <xf numFmtId="0" fontId="14" fillId="0" borderId="17" xfId="0" applyFont="1" applyBorder="1"/>
    <xf numFmtId="0" fontId="12" fillId="0" borderId="4" xfId="0" applyFont="1" applyBorder="1" applyAlignment="1">
      <alignment horizontal="left" vertical="center"/>
    </xf>
    <xf numFmtId="0" fontId="12" fillId="0" borderId="13" xfId="0" applyFont="1" applyBorder="1" applyAlignment="1">
      <alignment horizontal="left" vertical="center" wrapText="1"/>
    </xf>
    <xf numFmtId="0" fontId="19" fillId="2" borderId="5" xfId="0" applyFont="1" applyFill="1" applyBorder="1" applyAlignment="1">
      <alignment horizontal="left" vertical="center" wrapText="1"/>
    </xf>
    <xf numFmtId="0" fontId="19" fillId="2" borderId="0" xfId="0" applyFont="1" applyFill="1" applyAlignment="1">
      <alignment horizontal="left" vertical="center" wrapText="1"/>
    </xf>
    <xf numFmtId="0" fontId="17" fillId="2" borderId="6" xfId="0" applyFont="1" applyFill="1" applyBorder="1" applyAlignment="1">
      <alignment horizontal="left" vertical="center" wrapText="1"/>
    </xf>
    <xf numFmtId="0" fontId="22" fillId="2" borderId="5" xfId="0" applyFont="1" applyFill="1" applyBorder="1" applyAlignment="1">
      <alignment horizontal="center" vertical="center"/>
    </xf>
    <xf numFmtId="0" fontId="22" fillId="2" borderId="5" xfId="0" applyFont="1" applyFill="1" applyBorder="1" applyAlignment="1">
      <alignment horizontal="center" vertical="center" wrapText="1"/>
    </xf>
    <xf numFmtId="0" fontId="20" fillId="2" borderId="0" xfId="0" applyFont="1" applyFill="1"/>
    <xf numFmtId="0" fontId="10" fillId="2" borderId="0" xfId="0" applyFont="1" applyFill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9" fillId="6" borderId="2" xfId="0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 wrapText="1"/>
    </xf>
    <xf numFmtId="0" fontId="21" fillId="6" borderId="1" xfId="0" applyFont="1" applyFill="1" applyBorder="1" applyAlignment="1">
      <alignment horizontal="center" vertical="center"/>
    </xf>
    <xf numFmtId="0" fontId="21" fillId="6" borderId="2" xfId="0" applyFont="1" applyFill="1" applyBorder="1" applyAlignment="1">
      <alignment horizontal="center" vertical="center"/>
    </xf>
    <xf numFmtId="0" fontId="21" fillId="6" borderId="3" xfId="0" applyFont="1" applyFill="1" applyBorder="1" applyAlignment="1">
      <alignment horizontal="center" vertical="center"/>
    </xf>
    <xf numFmtId="3" fontId="19" fillId="0" borderId="21" xfId="0" applyNumberFormat="1" applyFont="1" applyBorder="1" applyAlignment="1">
      <alignment horizontal="center"/>
    </xf>
    <xf numFmtId="3" fontId="19" fillId="0" borderId="23" xfId="0" applyNumberFormat="1" applyFont="1" applyBorder="1" applyAlignment="1">
      <alignment horizontal="center"/>
    </xf>
    <xf numFmtId="3" fontId="19" fillId="0" borderId="24" xfId="0" applyNumberFormat="1" applyFont="1" applyBorder="1" applyAlignment="1">
      <alignment horizontal="center"/>
    </xf>
    <xf numFmtId="0" fontId="15" fillId="2" borderId="1" xfId="0" applyFont="1" applyFill="1" applyBorder="1" applyAlignment="1">
      <alignment horizontal="right" vertical="center"/>
    </xf>
    <xf numFmtId="0" fontId="15" fillId="2" borderId="2" xfId="0" applyFont="1" applyFill="1" applyBorder="1" applyAlignment="1">
      <alignment horizontal="right" vertical="center"/>
    </xf>
    <xf numFmtId="0" fontId="15" fillId="2" borderId="3" xfId="0" applyFont="1" applyFill="1" applyBorder="1" applyAlignment="1">
      <alignment horizontal="right" vertical="center"/>
    </xf>
    <xf numFmtId="0" fontId="19" fillId="2" borderId="5" xfId="0" applyFont="1" applyFill="1" applyBorder="1" applyAlignment="1">
      <alignment horizontal="justify" vertical="center" wrapText="1"/>
    </xf>
    <xf numFmtId="0" fontId="19" fillId="2" borderId="0" xfId="0" applyFont="1" applyFill="1" applyAlignment="1">
      <alignment horizontal="justify" vertical="center" wrapText="1"/>
    </xf>
    <xf numFmtId="3" fontId="19" fillId="0" borderId="25" xfId="0" applyNumberFormat="1" applyFont="1" applyBorder="1" applyAlignment="1">
      <alignment horizontal="center"/>
    </xf>
    <xf numFmtId="3" fontId="19" fillId="0" borderId="26" xfId="0" applyNumberFormat="1" applyFont="1" applyBorder="1" applyAlignment="1">
      <alignment horizontal="center"/>
    </xf>
    <xf numFmtId="3" fontId="19" fillId="0" borderId="27" xfId="0" applyNumberFormat="1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364435</xdr:colOff>
      <xdr:row>9</xdr:row>
      <xdr:rowOff>33131</xdr:rowOff>
    </xdr:from>
    <xdr:to>
      <xdr:col>2</xdr:col>
      <xdr:colOff>506509</xdr:colOff>
      <xdr:row>10</xdr:row>
      <xdr:rowOff>11541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E488A5F-22F4-43DA-80DA-70B345D8953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660" y="1861931"/>
          <a:ext cx="761199" cy="168910"/>
        </a:xfrm>
        <a:prstGeom prst="rect">
          <a:avLst/>
        </a:prstGeom>
      </xdr:spPr>
    </xdr:pic>
    <xdr:clientData/>
  </xdr:twoCellAnchor>
  <xdr:twoCellAnchor editAs="oneCell">
    <xdr:from>
      <xdr:col>8</xdr:col>
      <xdr:colOff>1256136</xdr:colOff>
      <xdr:row>2</xdr:row>
      <xdr:rowOff>110113</xdr:rowOff>
    </xdr:from>
    <xdr:to>
      <xdr:col>11</xdr:col>
      <xdr:colOff>1118865</xdr:colOff>
      <xdr:row>10</xdr:row>
      <xdr:rowOff>59630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3DA8230-45E1-4F97-AEF8-279444628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5161" y="538738"/>
          <a:ext cx="3710829" cy="154019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364435</xdr:colOff>
      <xdr:row>9</xdr:row>
      <xdr:rowOff>33131</xdr:rowOff>
    </xdr:from>
    <xdr:to>
      <xdr:col>2</xdr:col>
      <xdr:colOff>506509</xdr:colOff>
      <xdr:row>10</xdr:row>
      <xdr:rowOff>11541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A9AA60D-BC99-440B-A1AB-5B672FD2DF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335" y="1861931"/>
          <a:ext cx="761199" cy="168910"/>
        </a:xfrm>
        <a:prstGeom prst="rect">
          <a:avLst/>
        </a:prstGeom>
      </xdr:spPr>
    </xdr:pic>
    <xdr:clientData/>
  </xdr:twoCellAnchor>
  <xdr:twoCellAnchor editAs="oneCell">
    <xdr:from>
      <xdr:col>8</xdr:col>
      <xdr:colOff>1256136</xdr:colOff>
      <xdr:row>2</xdr:row>
      <xdr:rowOff>110113</xdr:rowOff>
    </xdr:from>
    <xdr:to>
      <xdr:col>11</xdr:col>
      <xdr:colOff>1118864</xdr:colOff>
      <xdr:row>10</xdr:row>
      <xdr:rowOff>59630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0B238CD-F1DE-413A-8E1F-BC872CD60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1836" y="538738"/>
          <a:ext cx="3710828" cy="154019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364435</xdr:colOff>
      <xdr:row>9</xdr:row>
      <xdr:rowOff>33131</xdr:rowOff>
    </xdr:from>
    <xdr:to>
      <xdr:col>2</xdr:col>
      <xdr:colOff>506509</xdr:colOff>
      <xdr:row>10</xdr:row>
      <xdr:rowOff>11541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5D8C80-17A7-4771-ABAE-C711CB37A4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335" y="1861931"/>
          <a:ext cx="761199" cy="168910"/>
        </a:xfrm>
        <a:prstGeom prst="rect">
          <a:avLst/>
        </a:prstGeom>
      </xdr:spPr>
    </xdr:pic>
    <xdr:clientData/>
  </xdr:twoCellAnchor>
  <xdr:twoCellAnchor editAs="oneCell">
    <xdr:from>
      <xdr:col>8</xdr:col>
      <xdr:colOff>1256136</xdr:colOff>
      <xdr:row>2</xdr:row>
      <xdr:rowOff>110113</xdr:rowOff>
    </xdr:from>
    <xdr:to>
      <xdr:col>11</xdr:col>
      <xdr:colOff>1118864</xdr:colOff>
      <xdr:row>10</xdr:row>
      <xdr:rowOff>59630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73D008E-5FFB-4589-A1D6-E4D23FE3E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1836" y="538738"/>
          <a:ext cx="3710828" cy="154019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364435</xdr:colOff>
      <xdr:row>9</xdr:row>
      <xdr:rowOff>33131</xdr:rowOff>
    </xdr:from>
    <xdr:to>
      <xdr:col>2</xdr:col>
      <xdr:colOff>506509</xdr:colOff>
      <xdr:row>10</xdr:row>
      <xdr:rowOff>11541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0952932-3026-4685-B4A8-BEF64EA6D3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335" y="1861931"/>
          <a:ext cx="761199" cy="168910"/>
        </a:xfrm>
        <a:prstGeom prst="rect">
          <a:avLst/>
        </a:prstGeom>
      </xdr:spPr>
    </xdr:pic>
    <xdr:clientData/>
  </xdr:twoCellAnchor>
  <xdr:twoCellAnchor editAs="oneCell">
    <xdr:from>
      <xdr:col>8</xdr:col>
      <xdr:colOff>1256136</xdr:colOff>
      <xdr:row>2</xdr:row>
      <xdr:rowOff>110113</xdr:rowOff>
    </xdr:from>
    <xdr:to>
      <xdr:col>11</xdr:col>
      <xdr:colOff>1118864</xdr:colOff>
      <xdr:row>10</xdr:row>
      <xdr:rowOff>59630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D63D7CC-2D46-4D44-845E-D9F34954D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1836" y="538738"/>
          <a:ext cx="3710828" cy="154019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364435</xdr:colOff>
      <xdr:row>9</xdr:row>
      <xdr:rowOff>33131</xdr:rowOff>
    </xdr:from>
    <xdr:to>
      <xdr:col>2</xdr:col>
      <xdr:colOff>506509</xdr:colOff>
      <xdr:row>10</xdr:row>
      <xdr:rowOff>11541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B8F658C-F20F-45E5-8359-2239B55095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335" y="1861931"/>
          <a:ext cx="761199" cy="168910"/>
        </a:xfrm>
        <a:prstGeom prst="rect">
          <a:avLst/>
        </a:prstGeom>
      </xdr:spPr>
    </xdr:pic>
    <xdr:clientData/>
  </xdr:twoCellAnchor>
  <xdr:twoCellAnchor editAs="oneCell">
    <xdr:from>
      <xdr:col>8</xdr:col>
      <xdr:colOff>1256136</xdr:colOff>
      <xdr:row>2</xdr:row>
      <xdr:rowOff>110113</xdr:rowOff>
    </xdr:from>
    <xdr:to>
      <xdr:col>11</xdr:col>
      <xdr:colOff>1118864</xdr:colOff>
      <xdr:row>10</xdr:row>
      <xdr:rowOff>59630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8299947-7C9D-4AC4-8EBA-6441AF78E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3559" y="542401"/>
          <a:ext cx="3716690" cy="15394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364435</xdr:colOff>
      <xdr:row>9</xdr:row>
      <xdr:rowOff>33131</xdr:rowOff>
    </xdr:from>
    <xdr:to>
      <xdr:col>2</xdr:col>
      <xdr:colOff>506509</xdr:colOff>
      <xdr:row>10</xdr:row>
      <xdr:rowOff>11541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8C572E0-4D9D-415A-878A-E7F2255518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660" y="1861931"/>
          <a:ext cx="761199" cy="168910"/>
        </a:xfrm>
        <a:prstGeom prst="rect">
          <a:avLst/>
        </a:prstGeom>
      </xdr:spPr>
    </xdr:pic>
    <xdr:clientData/>
  </xdr:twoCellAnchor>
  <xdr:twoCellAnchor editAs="oneCell">
    <xdr:from>
      <xdr:col>8</xdr:col>
      <xdr:colOff>1256136</xdr:colOff>
      <xdr:row>2</xdr:row>
      <xdr:rowOff>110113</xdr:rowOff>
    </xdr:from>
    <xdr:to>
      <xdr:col>11</xdr:col>
      <xdr:colOff>1118865</xdr:colOff>
      <xdr:row>10</xdr:row>
      <xdr:rowOff>59630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35A064E-D42C-41A1-9DE2-937F40ED5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5161" y="538738"/>
          <a:ext cx="3710829" cy="15401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364435</xdr:colOff>
      <xdr:row>9</xdr:row>
      <xdr:rowOff>33131</xdr:rowOff>
    </xdr:from>
    <xdr:to>
      <xdr:col>2</xdr:col>
      <xdr:colOff>506509</xdr:colOff>
      <xdr:row>10</xdr:row>
      <xdr:rowOff>11541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F214F1D-7F03-497E-8FAC-9C21EAAFB5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660" y="1861931"/>
          <a:ext cx="761199" cy="168910"/>
        </a:xfrm>
        <a:prstGeom prst="rect">
          <a:avLst/>
        </a:prstGeom>
      </xdr:spPr>
    </xdr:pic>
    <xdr:clientData/>
  </xdr:twoCellAnchor>
  <xdr:twoCellAnchor editAs="oneCell">
    <xdr:from>
      <xdr:col>8</xdr:col>
      <xdr:colOff>1256136</xdr:colOff>
      <xdr:row>2</xdr:row>
      <xdr:rowOff>110113</xdr:rowOff>
    </xdr:from>
    <xdr:to>
      <xdr:col>11</xdr:col>
      <xdr:colOff>1118865</xdr:colOff>
      <xdr:row>10</xdr:row>
      <xdr:rowOff>59630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9549CB7-AA54-446F-8342-99BD794DD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5161" y="538738"/>
          <a:ext cx="3710829" cy="15401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364435</xdr:colOff>
      <xdr:row>9</xdr:row>
      <xdr:rowOff>33131</xdr:rowOff>
    </xdr:from>
    <xdr:to>
      <xdr:col>2</xdr:col>
      <xdr:colOff>506509</xdr:colOff>
      <xdr:row>10</xdr:row>
      <xdr:rowOff>11541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F5FA564-EBA8-4350-A6D7-634F80B315A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660" y="1861931"/>
          <a:ext cx="761199" cy="168910"/>
        </a:xfrm>
        <a:prstGeom prst="rect">
          <a:avLst/>
        </a:prstGeom>
      </xdr:spPr>
    </xdr:pic>
    <xdr:clientData/>
  </xdr:twoCellAnchor>
  <xdr:twoCellAnchor editAs="oneCell">
    <xdr:from>
      <xdr:col>8</xdr:col>
      <xdr:colOff>1256136</xdr:colOff>
      <xdr:row>2</xdr:row>
      <xdr:rowOff>110113</xdr:rowOff>
    </xdr:from>
    <xdr:to>
      <xdr:col>11</xdr:col>
      <xdr:colOff>1118865</xdr:colOff>
      <xdr:row>10</xdr:row>
      <xdr:rowOff>59630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CA16937-4155-44F7-9546-7AF199143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5161" y="538738"/>
          <a:ext cx="3710829" cy="154019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364435</xdr:colOff>
      <xdr:row>9</xdr:row>
      <xdr:rowOff>33131</xdr:rowOff>
    </xdr:from>
    <xdr:to>
      <xdr:col>2</xdr:col>
      <xdr:colOff>506509</xdr:colOff>
      <xdr:row>10</xdr:row>
      <xdr:rowOff>11541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F7E1065-60C1-4924-8653-A55F8B2935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335" y="1861931"/>
          <a:ext cx="761199" cy="168910"/>
        </a:xfrm>
        <a:prstGeom prst="rect">
          <a:avLst/>
        </a:prstGeom>
      </xdr:spPr>
    </xdr:pic>
    <xdr:clientData/>
  </xdr:twoCellAnchor>
  <xdr:twoCellAnchor editAs="oneCell">
    <xdr:from>
      <xdr:col>8</xdr:col>
      <xdr:colOff>1256136</xdr:colOff>
      <xdr:row>2</xdr:row>
      <xdr:rowOff>110113</xdr:rowOff>
    </xdr:from>
    <xdr:to>
      <xdr:col>11</xdr:col>
      <xdr:colOff>1118865</xdr:colOff>
      <xdr:row>10</xdr:row>
      <xdr:rowOff>59630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FB320C0-7591-4FE4-8301-EB20CB4ED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1836" y="538738"/>
          <a:ext cx="3710828" cy="154019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364435</xdr:colOff>
      <xdr:row>9</xdr:row>
      <xdr:rowOff>33131</xdr:rowOff>
    </xdr:from>
    <xdr:to>
      <xdr:col>2</xdr:col>
      <xdr:colOff>506509</xdr:colOff>
      <xdr:row>10</xdr:row>
      <xdr:rowOff>11541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0C80CEC-2647-4B86-8CB0-B655A28704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335" y="1861931"/>
          <a:ext cx="761199" cy="168910"/>
        </a:xfrm>
        <a:prstGeom prst="rect">
          <a:avLst/>
        </a:prstGeom>
      </xdr:spPr>
    </xdr:pic>
    <xdr:clientData/>
  </xdr:twoCellAnchor>
  <xdr:twoCellAnchor editAs="oneCell">
    <xdr:from>
      <xdr:col>8</xdr:col>
      <xdr:colOff>1256136</xdr:colOff>
      <xdr:row>2</xdr:row>
      <xdr:rowOff>110113</xdr:rowOff>
    </xdr:from>
    <xdr:to>
      <xdr:col>11</xdr:col>
      <xdr:colOff>1118864</xdr:colOff>
      <xdr:row>10</xdr:row>
      <xdr:rowOff>59630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BECA0F5-6082-4688-8AD2-46A7ACA7F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1836" y="538738"/>
          <a:ext cx="3710828" cy="154019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364435</xdr:colOff>
      <xdr:row>9</xdr:row>
      <xdr:rowOff>33131</xdr:rowOff>
    </xdr:from>
    <xdr:to>
      <xdr:col>2</xdr:col>
      <xdr:colOff>506509</xdr:colOff>
      <xdr:row>10</xdr:row>
      <xdr:rowOff>11541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A485FE1-6270-44D1-A668-DDA1F22540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335" y="1861931"/>
          <a:ext cx="761199" cy="168910"/>
        </a:xfrm>
        <a:prstGeom prst="rect">
          <a:avLst/>
        </a:prstGeom>
      </xdr:spPr>
    </xdr:pic>
    <xdr:clientData/>
  </xdr:twoCellAnchor>
  <xdr:twoCellAnchor editAs="oneCell">
    <xdr:from>
      <xdr:col>8</xdr:col>
      <xdr:colOff>1256136</xdr:colOff>
      <xdr:row>2</xdr:row>
      <xdr:rowOff>110113</xdr:rowOff>
    </xdr:from>
    <xdr:to>
      <xdr:col>11</xdr:col>
      <xdr:colOff>1118864</xdr:colOff>
      <xdr:row>10</xdr:row>
      <xdr:rowOff>59630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690CF63-467D-46BE-A4E4-F26DD7067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1836" y="538738"/>
          <a:ext cx="3710828" cy="154019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364435</xdr:colOff>
      <xdr:row>9</xdr:row>
      <xdr:rowOff>33131</xdr:rowOff>
    </xdr:from>
    <xdr:to>
      <xdr:col>2</xdr:col>
      <xdr:colOff>506509</xdr:colOff>
      <xdr:row>10</xdr:row>
      <xdr:rowOff>11541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91B4120-956D-44CB-A869-D0FA1027EC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335" y="1861931"/>
          <a:ext cx="761199" cy="168910"/>
        </a:xfrm>
        <a:prstGeom prst="rect">
          <a:avLst/>
        </a:prstGeom>
      </xdr:spPr>
    </xdr:pic>
    <xdr:clientData/>
  </xdr:twoCellAnchor>
  <xdr:twoCellAnchor editAs="oneCell">
    <xdr:from>
      <xdr:col>8</xdr:col>
      <xdr:colOff>1256136</xdr:colOff>
      <xdr:row>2</xdr:row>
      <xdr:rowOff>110113</xdr:rowOff>
    </xdr:from>
    <xdr:to>
      <xdr:col>11</xdr:col>
      <xdr:colOff>1118864</xdr:colOff>
      <xdr:row>10</xdr:row>
      <xdr:rowOff>59630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F18DF05-6E1A-47C3-AC0C-C9380E563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1836" y="538738"/>
          <a:ext cx="3710828" cy="154019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364435</xdr:colOff>
      <xdr:row>9</xdr:row>
      <xdr:rowOff>33131</xdr:rowOff>
    </xdr:from>
    <xdr:to>
      <xdr:col>2</xdr:col>
      <xdr:colOff>506509</xdr:colOff>
      <xdr:row>10</xdr:row>
      <xdr:rowOff>11541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B9F91BA-C9BA-452A-83FF-EF750DD210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335" y="1861931"/>
          <a:ext cx="761199" cy="168910"/>
        </a:xfrm>
        <a:prstGeom prst="rect">
          <a:avLst/>
        </a:prstGeom>
      </xdr:spPr>
    </xdr:pic>
    <xdr:clientData/>
  </xdr:twoCellAnchor>
  <xdr:twoCellAnchor editAs="oneCell">
    <xdr:from>
      <xdr:col>8</xdr:col>
      <xdr:colOff>1256136</xdr:colOff>
      <xdr:row>2</xdr:row>
      <xdr:rowOff>110113</xdr:rowOff>
    </xdr:from>
    <xdr:to>
      <xdr:col>11</xdr:col>
      <xdr:colOff>1118864</xdr:colOff>
      <xdr:row>10</xdr:row>
      <xdr:rowOff>59630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12BAA90-29C7-4416-8D9A-64CA51BB5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1836" y="538738"/>
          <a:ext cx="3710828" cy="15401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A5F7B-2F8B-4A57-981B-B27B39A2E3FC}">
  <dimension ref="B2:AB38"/>
  <sheetViews>
    <sheetView tabSelected="1" zoomScale="85" zoomScaleNormal="85" workbookViewId="0">
      <selection activeCell="P23" sqref="P23"/>
    </sheetView>
  </sheetViews>
  <sheetFormatPr baseColWidth="10" defaultRowHeight="15" x14ac:dyDescent="0.25"/>
  <cols>
    <col min="1" max="1" width="4.140625" style="2" customWidth="1"/>
    <col min="2" max="2" width="9.28515625" style="2" customWidth="1"/>
    <col min="3" max="3" width="13.5703125" style="2" customWidth="1"/>
    <col min="4" max="4" width="15.140625" style="2" customWidth="1"/>
    <col min="5" max="5" width="12.7109375" style="2" bestFit="1" customWidth="1"/>
    <col min="6" max="6" width="13.7109375" style="2" customWidth="1"/>
    <col min="7" max="7" width="27.28515625" style="2" bestFit="1" customWidth="1"/>
    <col min="8" max="8" width="15.7109375" style="2" customWidth="1"/>
    <col min="9" max="9" width="19.85546875" style="2" customWidth="1"/>
    <col min="10" max="10" width="19" style="2" customWidth="1"/>
    <col min="11" max="11" width="18.85546875" style="2" customWidth="1"/>
    <col min="12" max="12" width="17.140625" style="2" customWidth="1"/>
    <col min="13" max="13" width="5.7109375" style="2" customWidth="1"/>
    <col min="14" max="16384" width="11.42578125" style="2"/>
  </cols>
  <sheetData>
    <row r="2" spans="2:28" ht="18.75" customHeight="1" x14ac:dyDescent="0.25">
      <c r="B2" s="76" t="s">
        <v>0</v>
      </c>
      <c r="C2" s="76"/>
      <c r="D2" s="76"/>
      <c r="E2" s="76"/>
      <c r="F2" s="76"/>
      <c r="G2" s="76"/>
      <c r="H2" s="32"/>
      <c r="I2" s="32"/>
      <c r="J2" s="32"/>
      <c r="K2" s="9"/>
      <c r="L2" s="57" t="s">
        <v>66</v>
      </c>
      <c r="M2" s="9"/>
      <c r="N2" s="9"/>
      <c r="O2" s="9"/>
      <c r="P2" s="9"/>
      <c r="Q2" s="9"/>
      <c r="R2" s="9"/>
      <c r="S2" s="9"/>
      <c r="T2" s="6"/>
      <c r="U2" s="6"/>
      <c r="V2" s="6"/>
      <c r="W2" s="6"/>
      <c r="X2" s="6"/>
      <c r="Y2" s="6"/>
      <c r="Z2" s="6"/>
      <c r="AA2" s="6"/>
      <c r="AB2" s="6"/>
    </row>
    <row r="3" spans="2:28" ht="15" customHeight="1" x14ac:dyDescent="0.25">
      <c r="B3" s="76"/>
      <c r="C3" s="76"/>
      <c r="D3" s="76"/>
      <c r="E3" s="76"/>
      <c r="F3" s="76"/>
      <c r="G3" s="76"/>
      <c r="H3" s="32"/>
      <c r="I3" s="32"/>
      <c r="J3" s="32"/>
      <c r="K3" s="9"/>
      <c r="L3" s="9"/>
      <c r="M3" s="9"/>
      <c r="N3" s="9"/>
      <c r="O3" s="9"/>
      <c r="P3" s="9"/>
      <c r="Q3" s="9"/>
      <c r="R3" s="9"/>
      <c r="S3" s="9"/>
    </row>
    <row r="4" spans="2:28" ht="15.75" customHeight="1" x14ac:dyDescent="0.25">
      <c r="B4" s="4" t="s">
        <v>4</v>
      </c>
      <c r="D4" s="24"/>
      <c r="E4" s="24"/>
      <c r="F4" s="24"/>
      <c r="G4" s="32"/>
      <c r="H4" s="32"/>
      <c r="I4" s="32"/>
      <c r="J4" s="32"/>
      <c r="K4" s="24"/>
      <c r="L4" s="9"/>
      <c r="M4" s="9"/>
      <c r="N4" s="9"/>
      <c r="O4" s="9"/>
      <c r="P4" s="9"/>
      <c r="Q4" s="9"/>
      <c r="R4" s="9"/>
      <c r="S4" s="9"/>
    </row>
    <row r="5" spans="2:28" ht="15.75" customHeight="1" x14ac:dyDescent="0.25">
      <c r="B5" s="4" t="s">
        <v>20</v>
      </c>
      <c r="D5" s="24"/>
      <c r="E5" s="24"/>
      <c r="F5" s="77" t="s">
        <v>68</v>
      </c>
      <c r="G5" s="77"/>
      <c r="H5" s="77"/>
      <c r="I5" s="77"/>
      <c r="J5" s="24"/>
      <c r="K5" s="24"/>
      <c r="L5" s="9"/>
      <c r="M5" s="9"/>
      <c r="N5" s="9" t="s">
        <v>59</v>
      </c>
      <c r="O5" s="9"/>
      <c r="P5" s="9"/>
      <c r="Q5" s="9"/>
      <c r="R5" s="9"/>
      <c r="S5" s="9"/>
    </row>
    <row r="6" spans="2:28" ht="15.75" customHeight="1" x14ac:dyDescent="0.25">
      <c r="B6" s="4" t="s">
        <v>21</v>
      </c>
      <c r="D6" s="24"/>
      <c r="E6" s="24"/>
      <c r="F6" s="77"/>
      <c r="G6" s="77"/>
      <c r="H6" s="77"/>
      <c r="I6" s="77"/>
      <c r="J6" s="24"/>
      <c r="K6" s="24"/>
      <c r="L6" s="9"/>
      <c r="M6" s="9"/>
      <c r="N6" s="9"/>
      <c r="O6" s="9"/>
      <c r="P6" s="9"/>
      <c r="Q6" s="9"/>
      <c r="R6" s="9"/>
      <c r="S6" s="9"/>
    </row>
    <row r="7" spans="2:28" ht="15" customHeight="1" x14ac:dyDescent="0.25">
      <c r="B7" s="1" t="s">
        <v>1</v>
      </c>
      <c r="D7" s="24"/>
      <c r="E7" s="24"/>
      <c r="F7" s="77"/>
      <c r="G7" s="77"/>
      <c r="H7" s="77"/>
      <c r="I7" s="77"/>
      <c r="J7" s="24"/>
      <c r="K7" s="24"/>
      <c r="L7" s="9"/>
      <c r="M7" s="9"/>
      <c r="N7" s="9"/>
      <c r="O7" s="9"/>
      <c r="P7" s="9"/>
      <c r="Q7" s="9"/>
      <c r="R7" s="9"/>
      <c r="S7" s="9"/>
      <c r="T7" s="7"/>
      <c r="U7" s="7"/>
      <c r="V7" s="7"/>
      <c r="W7" s="7"/>
      <c r="X7" s="7"/>
      <c r="Y7" s="7"/>
      <c r="Z7" s="7"/>
    </row>
    <row r="8" spans="2:28" ht="16.5" customHeight="1" x14ac:dyDescent="0.25">
      <c r="B8" s="1" t="s">
        <v>2</v>
      </c>
      <c r="C8" s="8"/>
      <c r="D8" s="24"/>
      <c r="E8" s="24"/>
      <c r="F8" s="77"/>
      <c r="G8" s="77"/>
      <c r="H8" s="77"/>
      <c r="I8" s="77"/>
      <c r="J8" s="24"/>
      <c r="K8" s="24"/>
      <c r="L8" s="9"/>
      <c r="M8" s="9"/>
      <c r="N8" s="9"/>
      <c r="O8" s="9"/>
      <c r="P8" s="9"/>
      <c r="Q8" s="9"/>
      <c r="R8" s="9"/>
      <c r="S8" s="9"/>
      <c r="T8" s="8"/>
      <c r="U8" s="8"/>
      <c r="V8" s="8"/>
      <c r="W8" s="8"/>
      <c r="X8" s="8"/>
      <c r="Y8" s="8"/>
      <c r="Z8" s="8"/>
      <c r="AA8" s="8"/>
      <c r="AB8" s="8"/>
    </row>
    <row r="9" spans="2:28" ht="16.5" customHeight="1" x14ac:dyDescent="0.25">
      <c r="B9" s="3" t="s">
        <v>3</v>
      </c>
      <c r="C9" s="8"/>
      <c r="D9" s="24"/>
      <c r="E9" s="24"/>
      <c r="F9" s="77"/>
      <c r="G9" s="77"/>
      <c r="H9" s="77"/>
      <c r="I9" s="77"/>
      <c r="J9" s="24"/>
      <c r="K9" s="24"/>
      <c r="L9" s="9"/>
      <c r="M9" s="9"/>
      <c r="N9" s="9"/>
      <c r="O9" s="9"/>
      <c r="P9" s="9"/>
      <c r="Q9" s="9"/>
      <c r="R9" s="9"/>
      <c r="S9" s="9"/>
      <c r="T9" s="8"/>
      <c r="U9" s="8"/>
      <c r="V9" s="8"/>
      <c r="W9" s="8"/>
      <c r="X9" s="8"/>
      <c r="Y9" s="8"/>
      <c r="Z9" s="8"/>
      <c r="AA9" s="8"/>
      <c r="AB9" s="8"/>
    </row>
    <row r="10" spans="2:28" ht="15" customHeight="1" x14ac:dyDescent="0.25">
      <c r="F10" s="24"/>
      <c r="G10" s="24"/>
      <c r="H10" s="24"/>
      <c r="I10" s="24"/>
      <c r="J10" s="24"/>
    </row>
    <row r="11" spans="2:28" ht="15" customHeight="1" thickBot="1" x14ac:dyDescent="0.3">
      <c r="G11" s="32"/>
      <c r="H11" s="32"/>
      <c r="I11" s="32"/>
      <c r="J11" s="32"/>
    </row>
    <row r="12" spans="2:28" ht="46.5" customHeight="1" thickBot="1" x14ac:dyDescent="0.3">
      <c r="B12" s="78" t="s">
        <v>70</v>
      </c>
      <c r="C12" s="79"/>
      <c r="D12" s="79"/>
      <c r="E12" s="79"/>
      <c r="F12" s="79"/>
      <c r="G12" s="80"/>
      <c r="H12" s="81" t="s">
        <v>88</v>
      </c>
      <c r="I12" s="82"/>
      <c r="J12" s="82"/>
      <c r="K12" s="82"/>
      <c r="L12" s="83"/>
    </row>
    <row r="13" spans="2:28" ht="47.25" customHeight="1" thickBot="1" x14ac:dyDescent="0.3">
      <c r="B13" s="10" t="s">
        <v>22</v>
      </c>
      <c r="C13" s="11" t="s">
        <v>23</v>
      </c>
      <c r="D13" s="11" t="s">
        <v>24</v>
      </c>
      <c r="E13" s="11" t="s">
        <v>25</v>
      </c>
      <c r="F13" s="23" t="s">
        <v>26</v>
      </c>
      <c r="G13" s="28" t="s">
        <v>50</v>
      </c>
      <c r="H13" s="29" t="s">
        <v>53</v>
      </c>
      <c r="I13" s="30" t="s">
        <v>51</v>
      </c>
      <c r="J13" s="30" t="s">
        <v>54</v>
      </c>
      <c r="K13" s="30" t="s">
        <v>52</v>
      </c>
      <c r="L13" s="31" t="s">
        <v>55</v>
      </c>
    </row>
    <row r="14" spans="2:28" x14ac:dyDescent="0.25">
      <c r="B14" s="12">
        <v>1</v>
      </c>
      <c r="C14" s="53" t="s">
        <v>31</v>
      </c>
      <c r="D14" s="54" t="s">
        <v>32</v>
      </c>
      <c r="E14" s="55" t="s">
        <v>33</v>
      </c>
      <c r="F14" s="15" t="s">
        <v>14</v>
      </c>
      <c r="G14" s="65" t="s">
        <v>67</v>
      </c>
      <c r="H14" s="41">
        <v>45628</v>
      </c>
      <c r="I14" s="42">
        <v>223646</v>
      </c>
      <c r="J14" s="43">
        <v>45639</v>
      </c>
      <c r="K14" s="42">
        <v>223753</v>
      </c>
      <c r="L14" s="44">
        <f t="shared" ref="L14:L26" si="0">K14-I14</f>
        <v>107</v>
      </c>
    </row>
    <row r="15" spans="2:28" x14ac:dyDescent="0.25">
      <c r="B15" s="13">
        <v>2</v>
      </c>
      <c r="C15" s="14" t="s">
        <v>27</v>
      </c>
      <c r="D15" s="15" t="s">
        <v>32</v>
      </c>
      <c r="E15" s="16" t="s">
        <v>39</v>
      </c>
      <c r="F15" s="15" t="s">
        <v>6</v>
      </c>
      <c r="G15" s="64" t="s">
        <v>67</v>
      </c>
      <c r="H15" s="41"/>
      <c r="I15" s="42">
        <v>216056</v>
      </c>
      <c r="J15" s="43"/>
      <c r="K15" s="42">
        <v>216056</v>
      </c>
      <c r="L15" s="44">
        <f t="shared" si="0"/>
        <v>0</v>
      </c>
    </row>
    <row r="16" spans="2:28" x14ac:dyDescent="0.25">
      <c r="B16" s="13">
        <v>3</v>
      </c>
      <c r="C16" s="69" t="s">
        <v>37</v>
      </c>
      <c r="D16" s="15" t="s">
        <v>35</v>
      </c>
      <c r="E16" s="16" t="s">
        <v>38</v>
      </c>
      <c r="F16" s="17" t="s">
        <v>7</v>
      </c>
      <c r="G16" s="67" t="s">
        <v>67</v>
      </c>
      <c r="H16" s="41">
        <v>45629</v>
      </c>
      <c r="I16" s="42">
        <v>251684</v>
      </c>
      <c r="J16" s="43">
        <v>45638</v>
      </c>
      <c r="K16" s="42">
        <v>252139</v>
      </c>
      <c r="L16" s="44">
        <f t="shared" si="0"/>
        <v>455</v>
      </c>
      <c r="N16" s="84"/>
      <c r="O16" s="85"/>
      <c r="P16" s="85"/>
      <c r="Q16" s="85"/>
      <c r="R16" s="86"/>
    </row>
    <row r="17" spans="2:12" x14ac:dyDescent="0.25">
      <c r="B17" s="13">
        <v>4</v>
      </c>
      <c r="C17" s="14" t="s">
        <v>29</v>
      </c>
      <c r="D17" s="15" t="s">
        <v>8</v>
      </c>
      <c r="E17" s="16" t="s">
        <v>30</v>
      </c>
      <c r="F17" s="17" t="s">
        <v>9</v>
      </c>
      <c r="G17" s="65" t="s">
        <v>49</v>
      </c>
      <c r="H17" s="41">
        <v>45629</v>
      </c>
      <c r="I17" s="42">
        <v>299421</v>
      </c>
      <c r="J17" s="43">
        <v>45631</v>
      </c>
      <c r="K17" s="42">
        <v>299442</v>
      </c>
      <c r="L17" s="44">
        <f t="shared" si="0"/>
        <v>21</v>
      </c>
    </row>
    <row r="18" spans="2:12" x14ac:dyDescent="0.25">
      <c r="B18" s="13">
        <v>5</v>
      </c>
      <c r="C18" s="18" t="s">
        <v>27</v>
      </c>
      <c r="D18" s="19" t="s">
        <v>28</v>
      </c>
      <c r="E18" s="20" t="s">
        <v>10</v>
      </c>
      <c r="F18" s="21" t="s">
        <v>13</v>
      </c>
      <c r="G18" s="65" t="s">
        <v>49</v>
      </c>
      <c r="H18" s="41"/>
      <c r="I18" s="42">
        <v>164515</v>
      </c>
      <c r="J18" s="43"/>
      <c r="K18" s="42">
        <v>164515</v>
      </c>
      <c r="L18" s="44">
        <f t="shared" si="0"/>
        <v>0</v>
      </c>
    </row>
    <row r="19" spans="2:12" x14ac:dyDescent="0.25">
      <c r="B19" s="13">
        <v>6</v>
      </c>
      <c r="C19" s="18" t="s">
        <v>29</v>
      </c>
      <c r="D19" s="19" t="s">
        <v>35</v>
      </c>
      <c r="E19" s="20" t="s">
        <v>36</v>
      </c>
      <c r="F19" s="21" t="s">
        <v>12</v>
      </c>
      <c r="G19" s="64" t="s">
        <v>62</v>
      </c>
      <c r="H19" s="41">
        <v>45628</v>
      </c>
      <c r="I19" s="42">
        <v>329217</v>
      </c>
      <c r="J19" s="43">
        <v>45653</v>
      </c>
      <c r="K19" s="42">
        <v>329526</v>
      </c>
      <c r="L19" s="44">
        <f t="shared" si="0"/>
        <v>309</v>
      </c>
    </row>
    <row r="20" spans="2:12" x14ac:dyDescent="0.25">
      <c r="B20" s="13">
        <v>7</v>
      </c>
      <c r="C20" s="18" t="s">
        <v>37</v>
      </c>
      <c r="D20" s="19" t="s">
        <v>35</v>
      </c>
      <c r="E20" s="20" t="s">
        <v>38</v>
      </c>
      <c r="F20" s="21" t="s">
        <v>40</v>
      </c>
      <c r="G20" s="66" t="s">
        <v>62</v>
      </c>
      <c r="H20" s="41">
        <v>45629</v>
      </c>
      <c r="I20" s="42">
        <v>274109</v>
      </c>
      <c r="J20" s="43">
        <v>45652</v>
      </c>
      <c r="K20" s="42">
        <v>274858</v>
      </c>
      <c r="L20" s="44">
        <f t="shared" si="0"/>
        <v>749</v>
      </c>
    </row>
    <row r="21" spans="2:12" x14ac:dyDescent="0.25">
      <c r="B21" s="13">
        <v>8</v>
      </c>
      <c r="C21" s="18" t="s">
        <v>27</v>
      </c>
      <c r="D21" s="19" t="s">
        <v>28</v>
      </c>
      <c r="E21" s="20" t="s">
        <v>10</v>
      </c>
      <c r="F21" s="21" t="s">
        <v>11</v>
      </c>
      <c r="G21" s="63" t="s">
        <v>5</v>
      </c>
      <c r="H21" s="41">
        <v>45635</v>
      </c>
      <c r="I21" s="42">
        <v>212513</v>
      </c>
      <c r="J21" s="43">
        <v>45653</v>
      </c>
      <c r="K21" s="42">
        <v>213210</v>
      </c>
      <c r="L21" s="44">
        <f t="shared" si="0"/>
        <v>697</v>
      </c>
    </row>
    <row r="22" spans="2:12" x14ac:dyDescent="0.25">
      <c r="B22" s="13">
        <v>9</v>
      </c>
      <c r="C22" s="18" t="s">
        <v>31</v>
      </c>
      <c r="D22" s="19" t="s">
        <v>35</v>
      </c>
      <c r="E22" s="20" t="s">
        <v>41</v>
      </c>
      <c r="F22" s="21" t="s">
        <v>17</v>
      </c>
      <c r="G22" s="64" t="s">
        <v>5</v>
      </c>
      <c r="H22" s="41">
        <v>45628</v>
      </c>
      <c r="I22" s="42">
        <v>126505</v>
      </c>
      <c r="J22" s="43">
        <v>45646</v>
      </c>
      <c r="K22" s="42">
        <v>126585</v>
      </c>
      <c r="L22" s="44">
        <f t="shared" si="0"/>
        <v>80</v>
      </c>
    </row>
    <row r="23" spans="2:12" x14ac:dyDescent="0.25">
      <c r="B23" s="13">
        <v>10</v>
      </c>
      <c r="C23" s="18" t="s">
        <v>15</v>
      </c>
      <c r="D23" s="19" t="s">
        <v>42</v>
      </c>
      <c r="E23" s="20" t="s">
        <v>43</v>
      </c>
      <c r="F23" s="21" t="s">
        <v>44</v>
      </c>
      <c r="G23" s="64" t="s">
        <v>60</v>
      </c>
      <c r="H23" s="41"/>
      <c r="I23" s="42">
        <v>12695</v>
      </c>
      <c r="J23" s="43"/>
      <c r="K23" s="42">
        <v>12695</v>
      </c>
      <c r="L23" s="44">
        <f t="shared" si="0"/>
        <v>0</v>
      </c>
    </row>
    <row r="24" spans="2:12" x14ac:dyDescent="0.25">
      <c r="B24" s="13">
        <v>11</v>
      </c>
      <c r="C24" s="18" t="s">
        <v>15</v>
      </c>
      <c r="D24" s="19" t="s">
        <v>45</v>
      </c>
      <c r="E24" s="20" t="s">
        <v>46</v>
      </c>
      <c r="F24" s="21" t="s">
        <v>47</v>
      </c>
      <c r="G24" s="64" t="s">
        <v>60</v>
      </c>
      <c r="H24" s="41">
        <v>45628</v>
      </c>
      <c r="I24" s="42">
        <v>29809</v>
      </c>
      <c r="J24" s="43">
        <v>45653</v>
      </c>
      <c r="K24" s="42">
        <v>29981</v>
      </c>
      <c r="L24" s="44">
        <f t="shared" si="0"/>
        <v>172</v>
      </c>
    </row>
    <row r="25" spans="2:12" x14ac:dyDescent="0.25">
      <c r="B25" s="13">
        <v>12</v>
      </c>
      <c r="C25" s="18" t="s">
        <v>27</v>
      </c>
      <c r="D25" s="19" t="s">
        <v>28</v>
      </c>
      <c r="E25" s="20" t="s">
        <v>10</v>
      </c>
      <c r="F25" s="19" t="s">
        <v>16</v>
      </c>
      <c r="G25" s="64" t="s">
        <v>63</v>
      </c>
      <c r="H25" s="41"/>
      <c r="I25" s="42">
        <v>194461</v>
      </c>
      <c r="J25" s="43"/>
      <c r="K25" s="42">
        <v>194461</v>
      </c>
      <c r="L25" s="44">
        <f t="shared" si="0"/>
        <v>0</v>
      </c>
    </row>
    <row r="26" spans="2:12" ht="15.75" thickBot="1" x14ac:dyDescent="0.3">
      <c r="B26" s="22">
        <v>13</v>
      </c>
      <c r="C26" s="70" t="s">
        <v>27</v>
      </c>
      <c r="D26" s="46" t="s">
        <v>32</v>
      </c>
      <c r="E26" s="47" t="s">
        <v>34</v>
      </c>
      <c r="F26" s="46" t="s">
        <v>19</v>
      </c>
      <c r="G26" s="68" t="s">
        <v>63</v>
      </c>
      <c r="H26" s="41">
        <v>45628</v>
      </c>
      <c r="I26" s="42">
        <v>362699</v>
      </c>
      <c r="J26" s="43">
        <v>45653</v>
      </c>
      <c r="K26" s="42">
        <v>363386</v>
      </c>
      <c r="L26" s="44">
        <f t="shared" si="0"/>
        <v>687</v>
      </c>
    </row>
    <row r="27" spans="2:12" ht="25.5" customHeight="1" thickBot="1" x14ac:dyDescent="0.3">
      <c r="B27" s="87" t="s">
        <v>58</v>
      </c>
      <c r="C27" s="88"/>
      <c r="D27" s="88"/>
      <c r="E27" s="88"/>
      <c r="F27" s="88"/>
      <c r="G27" s="88"/>
      <c r="H27" s="88"/>
      <c r="I27" s="88"/>
      <c r="J27" s="88"/>
      <c r="K27" s="89"/>
      <c r="L27" s="51">
        <f>SUM(L14:L26)</f>
        <v>3277</v>
      </c>
    </row>
    <row r="28" spans="2:12" ht="15" customHeight="1" x14ac:dyDescent="0.25">
      <c r="B28" s="71" t="s">
        <v>78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</row>
    <row r="29" spans="2:12" x14ac:dyDescent="0.25"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</row>
    <row r="30" spans="2:12" x14ac:dyDescent="0.25"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</row>
    <row r="31" spans="2:12" x14ac:dyDescent="0.25">
      <c r="B31" s="40"/>
    </row>
    <row r="32" spans="2:12" x14ac:dyDescent="0.25">
      <c r="C32" s="40"/>
    </row>
    <row r="35" spans="2:13" ht="18" x14ac:dyDescent="0.25">
      <c r="B35" s="33"/>
      <c r="C35" s="34"/>
      <c r="D35" s="34"/>
      <c r="E35" s="34"/>
      <c r="F35" s="34"/>
      <c r="G35" s="34"/>
      <c r="H35" s="34"/>
      <c r="I35" s="35"/>
      <c r="J35" s="35"/>
      <c r="K35" s="35"/>
      <c r="L35" s="35"/>
    </row>
    <row r="36" spans="2:13" ht="18" customHeight="1" thickBot="1" x14ac:dyDescent="0.3">
      <c r="B36" s="50" t="s">
        <v>56</v>
      </c>
      <c r="C36" s="5"/>
      <c r="D36" s="5"/>
      <c r="E36" s="36"/>
      <c r="F36" s="36"/>
      <c r="G36" s="73" t="s">
        <v>56</v>
      </c>
      <c r="H36" s="73"/>
    </row>
    <row r="37" spans="2:13" ht="18" customHeight="1" thickBot="1" x14ac:dyDescent="0.3">
      <c r="B37" s="74" t="s">
        <v>18</v>
      </c>
      <c r="C37" s="74"/>
      <c r="D37" s="74"/>
      <c r="E37" s="37"/>
      <c r="F37" s="37"/>
      <c r="G37" s="75" t="s">
        <v>61</v>
      </c>
      <c r="H37" s="75"/>
      <c r="K37" s="38" t="s">
        <v>57</v>
      </c>
      <c r="L37" s="39">
        <v>45660</v>
      </c>
      <c r="M37" s="36"/>
    </row>
    <row r="38" spans="2:13" x14ac:dyDescent="0.25">
      <c r="L38" s="56" t="s">
        <v>65</v>
      </c>
    </row>
  </sheetData>
  <mergeCells count="10">
    <mergeCell ref="N16:R16"/>
    <mergeCell ref="B27:K27"/>
    <mergeCell ref="B28:L30"/>
    <mergeCell ref="G36:H36"/>
    <mergeCell ref="B37:D37"/>
    <mergeCell ref="G37:H37"/>
    <mergeCell ref="B2:G3"/>
    <mergeCell ref="F5:I9"/>
    <mergeCell ref="B12:G12"/>
    <mergeCell ref="H12:L12"/>
  </mergeCells>
  <printOptions horizontalCentered="1" verticalCentered="1"/>
  <pageMargins left="0.31496062992125984" right="0.31496062992125984" top="0.31496062992125984" bottom="0.31496062992125984" header="0.31496062992125984" footer="0.31496062992125984"/>
  <pageSetup scale="65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3322C-C080-4A1A-9C76-5E7B27F14A3F}">
  <dimension ref="B2:AB42"/>
  <sheetViews>
    <sheetView topLeftCell="A8" zoomScale="85" zoomScaleNormal="85" workbookViewId="0">
      <selection activeCell="H14" sqref="H14:L14"/>
    </sheetView>
  </sheetViews>
  <sheetFormatPr baseColWidth="10" defaultRowHeight="15" x14ac:dyDescent="0.25"/>
  <cols>
    <col min="1" max="1" width="5.140625" style="2" customWidth="1"/>
    <col min="2" max="2" width="9.28515625" style="2" customWidth="1"/>
    <col min="3" max="3" width="13.5703125" style="2" customWidth="1"/>
    <col min="4" max="4" width="15.140625" style="2" customWidth="1"/>
    <col min="5" max="5" width="12.7109375" style="2" bestFit="1" customWidth="1"/>
    <col min="6" max="6" width="13.7109375" style="2" customWidth="1"/>
    <col min="7" max="7" width="27.28515625" style="2" bestFit="1" customWidth="1"/>
    <col min="8" max="8" width="15.7109375" style="2" customWidth="1"/>
    <col min="9" max="9" width="19.85546875" style="2" customWidth="1"/>
    <col min="10" max="10" width="19" style="2" customWidth="1"/>
    <col min="11" max="11" width="18.85546875" style="2" customWidth="1"/>
    <col min="12" max="12" width="17.140625" style="2" customWidth="1"/>
    <col min="13" max="13" width="8.7109375" style="2" customWidth="1"/>
    <col min="14" max="16384" width="11.42578125" style="2"/>
  </cols>
  <sheetData>
    <row r="2" spans="2:28" ht="18.75" customHeight="1" x14ac:dyDescent="0.25">
      <c r="B2" s="76" t="s">
        <v>0</v>
      </c>
      <c r="C2" s="76"/>
      <c r="D2" s="76"/>
      <c r="E2" s="76"/>
      <c r="F2" s="76"/>
      <c r="G2" s="76"/>
      <c r="H2" s="32"/>
      <c r="I2" s="32"/>
      <c r="J2" s="32"/>
      <c r="K2" s="9"/>
      <c r="L2" s="57" t="s">
        <v>66</v>
      </c>
      <c r="M2" s="9"/>
      <c r="N2" s="9"/>
      <c r="O2" s="9"/>
      <c r="P2" s="9"/>
      <c r="Q2" s="9"/>
      <c r="R2" s="9"/>
      <c r="S2" s="9"/>
      <c r="T2" s="6"/>
      <c r="U2" s="6"/>
      <c r="V2" s="6"/>
      <c r="W2" s="6"/>
      <c r="X2" s="6"/>
      <c r="Y2" s="6"/>
      <c r="Z2" s="6"/>
      <c r="AA2" s="6"/>
      <c r="AB2" s="6"/>
    </row>
    <row r="3" spans="2:28" ht="15" customHeight="1" x14ac:dyDescent="0.25">
      <c r="B3" s="76"/>
      <c r="C3" s="76"/>
      <c r="D3" s="76"/>
      <c r="E3" s="76"/>
      <c r="F3" s="76"/>
      <c r="G3" s="76"/>
      <c r="H3" s="32"/>
      <c r="I3" s="32"/>
      <c r="J3" s="32"/>
      <c r="K3" s="9"/>
      <c r="L3" s="9"/>
      <c r="M3" s="9"/>
      <c r="N3" s="9"/>
      <c r="O3" s="9"/>
      <c r="P3" s="9"/>
      <c r="Q3" s="9"/>
      <c r="R3" s="9"/>
      <c r="S3" s="9"/>
    </row>
    <row r="4" spans="2:28" ht="15.75" customHeight="1" x14ac:dyDescent="0.25">
      <c r="B4" s="4" t="s">
        <v>4</v>
      </c>
      <c r="D4" s="24"/>
      <c r="E4" s="24"/>
      <c r="F4" s="24"/>
      <c r="G4" s="32"/>
      <c r="H4" s="32"/>
      <c r="I4" s="32"/>
      <c r="J4" s="32"/>
      <c r="K4" s="24"/>
      <c r="L4" s="9"/>
      <c r="M4" s="9"/>
      <c r="N4" s="9"/>
      <c r="O4" s="9"/>
      <c r="P4" s="9"/>
      <c r="Q4" s="9"/>
      <c r="R4" s="9"/>
      <c r="S4" s="9"/>
    </row>
    <row r="5" spans="2:28" ht="15.75" customHeight="1" x14ac:dyDescent="0.25">
      <c r="B5" s="4" t="s">
        <v>20</v>
      </c>
      <c r="D5" s="24"/>
      <c r="E5" s="24"/>
      <c r="F5" s="77" t="s">
        <v>68</v>
      </c>
      <c r="G5" s="77"/>
      <c r="H5" s="77"/>
      <c r="I5" s="77"/>
      <c r="J5" s="24"/>
      <c r="K5" s="24"/>
      <c r="L5" s="9"/>
      <c r="M5" s="9"/>
      <c r="N5" s="9" t="s">
        <v>59</v>
      </c>
      <c r="O5" s="9"/>
      <c r="P5" s="9"/>
      <c r="Q5" s="9"/>
      <c r="R5" s="9"/>
      <c r="S5" s="9"/>
    </row>
    <row r="6" spans="2:28" ht="15.75" customHeight="1" x14ac:dyDescent="0.25">
      <c r="B6" s="4" t="s">
        <v>21</v>
      </c>
      <c r="D6" s="24"/>
      <c r="E6" s="24"/>
      <c r="F6" s="77"/>
      <c r="G6" s="77"/>
      <c r="H6" s="77"/>
      <c r="I6" s="77"/>
      <c r="J6" s="24"/>
      <c r="K6" s="24"/>
      <c r="L6" s="9"/>
      <c r="M6" s="9"/>
      <c r="N6" s="9"/>
      <c r="O6" s="9"/>
      <c r="P6" s="9"/>
      <c r="Q6" s="9"/>
      <c r="R6" s="9"/>
      <c r="S6" s="9"/>
    </row>
    <row r="7" spans="2:28" ht="15" customHeight="1" x14ac:dyDescent="0.25">
      <c r="B7" s="1" t="s">
        <v>1</v>
      </c>
      <c r="D7" s="24"/>
      <c r="E7" s="24"/>
      <c r="F7" s="77"/>
      <c r="G7" s="77"/>
      <c r="H7" s="77"/>
      <c r="I7" s="77"/>
      <c r="J7" s="24"/>
      <c r="K7" s="24"/>
      <c r="L7" s="9"/>
      <c r="M7" s="9"/>
      <c r="N7" s="9"/>
      <c r="O7" s="9"/>
      <c r="P7" s="9"/>
      <c r="Q7" s="9"/>
      <c r="R7" s="9"/>
      <c r="S7" s="9"/>
      <c r="T7" s="7"/>
      <c r="U7" s="7"/>
      <c r="V7" s="7"/>
      <c r="W7" s="7"/>
      <c r="X7" s="7"/>
      <c r="Y7" s="7"/>
      <c r="Z7" s="7"/>
    </row>
    <row r="8" spans="2:28" ht="16.5" customHeight="1" x14ac:dyDescent="0.25">
      <c r="B8" s="1" t="s">
        <v>2</v>
      </c>
      <c r="C8" s="8"/>
      <c r="D8" s="24"/>
      <c r="E8" s="24"/>
      <c r="F8" s="77"/>
      <c r="G8" s="77"/>
      <c r="H8" s="77"/>
      <c r="I8" s="77"/>
      <c r="J8" s="24"/>
      <c r="K8" s="24"/>
      <c r="L8" s="9"/>
      <c r="M8" s="9"/>
      <c r="N8" s="9"/>
      <c r="O8" s="9"/>
      <c r="P8" s="9"/>
      <c r="Q8" s="9"/>
      <c r="R8" s="9"/>
      <c r="S8" s="9"/>
      <c r="T8" s="8"/>
      <c r="U8" s="8"/>
      <c r="V8" s="8"/>
      <c r="W8" s="8"/>
      <c r="X8" s="8"/>
      <c r="Y8" s="8"/>
      <c r="Z8" s="8"/>
      <c r="AA8" s="8"/>
      <c r="AB8" s="8"/>
    </row>
    <row r="9" spans="2:28" ht="16.5" customHeight="1" x14ac:dyDescent="0.25">
      <c r="B9" s="3" t="s">
        <v>3</v>
      </c>
      <c r="C9" s="8"/>
      <c r="D9" s="24"/>
      <c r="E9" s="24"/>
      <c r="F9" s="77"/>
      <c r="G9" s="77"/>
      <c r="H9" s="77"/>
      <c r="I9" s="77"/>
      <c r="J9" s="24"/>
      <c r="K9" s="24"/>
      <c r="L9" s="9"/>
      <c r="M9" s="9"/>
      <c r="N9" s="9"/>
      <c r="O9" s="9"/>
      <c r="P9" s="9"/>
      <c r="Q9" s="9"/>
      <c r="R9" s="9"/>
      <c r="S9" s="9"/>
      <c r="T9" s="8"/>
      <c r="U9" s="8"/>
      <c r="V9" s="8"/>
      <c r="W9" s="8"/>
      <c r="X9" s="8"/>
      <c r="Y9" s="8"/>
      <c r="Z9" s="8"/>
      <c r="AA9" s="8"/>
      <c r="AB9" s="8"/>
    </row>
    <row r="10" spans="2:28" ht="15" customHeight="1" x14ac:dyDescent="0.25">
      <c r="F10" s="24"/>
      <c r="G10" s="24"/>
      <c r="H10" s="24"/>
      <c r="I10" s="24"/>
      <c r="J10" s="24"/>
    </row>
    <row r="11" spans="2:28" ht="15" customHeight="1" thickBot="1" x14ac:dyDescent="0.3">
      <c r="G11" s="32"/>
      <c r="H11" s="32"/>
      <c r="I11" s="32"/>
      <c r="J11" s="32"/>
    </row>
    <row r="12" spans="2:28" ht="46.5" customHeight="1" thickBot="1" x14ac:dyDescent="0.3">
      <c r="B12" s="78" t="s">
        <v>70</v>
      </c>
      <c r="C12" s="79"/>
      <c r="D12" s="79"/>
      <c r="E12" s="79"/>
      <c r="F12" s="79"/>
      <c r="G12" s="80"/>
      <c r="H12" s="81" t="s">
        <v>77</v>
      </c>
      <c r="I12" s="82"/>
      <c r="J12" s="82"/>
      <c r="K12" s="82"/>
      <c r="L12" s="83"/>
    </row>
    <row r="13" spans="2:28" ht="47.25" customHeight="1" thickBot="1" x14ac:dyDescent="0.3">
      <c r="B13" s="10" t="s">
        <v>22</v>
      </c>
      <c r="C13" s="11" t="s">
        <v>23</v>
      </c>
      <c r="D13" s="11" t="s">
        <v>24</v>
      </c>
      <c r="E13" s="11" t="s">
        <v>25</v>
      </c>
      <c r="F13" s="23" t="s">
        <v>26</v>
      </c>
      <c r="G13" s="28" t="s">
        <v>50</v>
      </c>
      <c r="H13" s="29" t="s">
        <v>53</v>
      </c>
      <c r="I13" s="30" t="s">
        <v>51</v>
      </c>
      <c r="J13" s="30" t="s">
        <v>54</v>
      </c>
      <c r="K13" s="30" t="s">
        <v>52</v>
      </c>
      <c r="L13" s="31" t="s">
        <v>55</v>
      </c>
    </row>
    <row r="14" spans="2:28" x14ac:dyDescent="0.25">
      <c r="B14" s="12">
        <v>1</v>
      </c>
      <c r="C14" s="53" t="s">
        <v>29</v>
      </c>
      <c r="D14" s="54" t="s">
        <v>8</v>
      </c>
      <c r="E14" s="55" t="s">
        <v>30</v>
      </c>
      <c r="F14" s="17" t="s">
        <v>9</v>
      </c>
      <c r="G14" s="26" t="s">
        <v>75</v>
      </c>
      <c r="H14" s="84" t="s">
        <v>64</v>
      </c>
      <c r="I14" s="85"/>
      <c r="J14" s="85"/>
      <c r="K14" s="85"/>
      <c r="L14" s="86"/>
    </row>
    <row r="15" spans="2:28" x14ac:dyDescent="0.25">
      <c r="B15" s="13">
        <v>2</v>
      </c>
      <c r="C15" s="14" t="s">
        <v>31</v>
      </c>
      <c r="D15" s="15" t="s">
        <v>32</v>
      </c>
      <c r="E15" s="16" t="s">
        <v>33</v>
      </c>
      <c r="F15" s="15" t="s">
        <v>14</v>
      </c>
      <c r="G15" s="25" t="s">
        <v>67</v>
      </c>
      <c r="H15" s="41">
        <v>45383</v>
      </c>
      <c r="I15" s="42">
        <v>219015</v>
      </c>
      <c r="J15" s="43">
        <v>45412</v>
      </c>
      <c r="K15" s="42">
        <v>219668</v>
      </c>
      <c r="L15" s="44">
        <f t="shared" ref="L15:L26" si="0">K15-I15</f>
        <v>653</v>
      </c>
    </row>
    <row r="16" spans="2:28" x14ac:dyDescent="0.25">
      <c r="B16" s="13">
        <v>3</v>
      </c>
      <c r="C16" s="14" t="s">
        <v>27</v>
      </c>
      <c r="D16" s="15" t="s">
        <v>32</v>
      </c>
      <c r="E16" s="16" t="s">
        <v>39</v>
      </c>
      <c r="F16" s="15" t="s">
        <v>6</v>
      </c>
      <c r="G16" s="25" t="s">
        <v>67</v>
      </c>
      <c r="H16" s="41">
        <v>45383</v>
      </c>
      <c r="I16" s="42">
        <v>205020</v>
      </c>
      <c r="J16" s="43">
        <v>45412</v>
      </c>
      <c r="K16" s="42">
        <v>206625</v>
      </c>
      <c r="L16" s="44">
        <f t="shared" si="0"/>
        <v>1605</v>
      </c>
      <c r="T16" s="2">
        <v>10942</v>
      </c>
      <c r="U16" s="2">
        <v>10998</v>
      </c>
      <c r="V16" s="2">
        <f>U16-T16</f>
        <v>56</v>
      </c>
    </row>
    <row r="17" spans="2:22" x14ac:dyDescent="0.25">
      <c r="B17" s="13">
        <v>4</v>
      </c>
      <c r="C17" s="18" t="s">
        <v>27</v>
      </c>
      <c r="D17" s="19" t="s">
        <v>28</v>
      </c>
      <c r="E17" s="20" t="s">
        <v>10</v>
      </c>
      <c r="F17" s="21" t="s">
        <v>13</v>
      </c>
      <c r="G17" s="58" t="s">
        <v>49</v>
      </c>
      <c r="H17" s="41">
        <v>45399</v>
      </c>
      <c r="I17" s="42">
        <v>157756</v>
      </c>
      <c r="J17" s="43">
        <v>45408</v>
      </c>
      <c r="K17" s="42">
        <v>158386</v>
      </c>
      <c r="L17" s="44">
        <f t="shared" si="0"/>
        <v>630</v>
      </c>
      <c r="T17" s="2">
        <f>U16</f>
        <v>10998</v>
      </c>
      <c r="U17" s="2">
        <v>11002</v>
      </c>
      <c r="V17" s="2">
        <f t="shared" ref="V17:V42" si="1">U17-T17</f>
        <v>4</v>
      </c>
    </row>
    <row r="18" spans="2:22" x14ac:dyDescent="0.25">
      <c r="B18" s="13">
        <v>5</v>
      </c>
      <c r="C18" s="18" t="s">
        <v>27</v>
      </c>
      <c r="D18" s="19" t="s">
        <v>28</v>
      </c>
      <c r="E18" s="20" t="s">
        <v>10</v>
      </c>
      <c r="F18" s="19" t="s">
        <v>16</v>
      </c>
      <c r="G18" s="58" t="s">
        <v>49</v>
      </c>
      <c r="H18" s="41">
        <v>45384</v>
      </c>
      <c r="I18" s="62">
        <v>186979</v>
      </c>
      <c r="J18" s="43">
        <v>45412</v>
      </c>
      <c r="K18" s="42">
        <v>187609</v>
      </c>
      <c r="L18" s="44">
        <f t="shared" si="0"/>
        <v>630</v>
      </c>
      <c r="T18" s="2">
        <f t="shared" ref="T18:T42" si="2">U17</f>
        <v>11002</v>
      </c>
      <c r="U18" s="2">
        <v>11034</v>
      </c>
      <c r="V18" s="2">
        <f t="shared" si="1"/>
        <v>32</v>
      </c>
    </row>
    <row r="19" spans="2:22" x14ac:dyDescent="0.25">
      <c r="B19" s="13">
        <v>6</v>
      </c>
      <c r="C19" s="18" t="s">
        <v>29</v>
      </c>
      <c r="D19" s="19" t="s">
        <v>35</v>
      </c>
      <c r="E19" s="20" t="s">
        <v>36</v>
      </c>
      <c r="F19" s="21" t="s">
        <v>12</v>
      </c>
      <c r="G19" s="25" t="s">
        <v>62</v>
      </c>
      <c r="H19" s="41">
        <v>45384</v>
      </c>
      <c r="I19" s="42">
        <v>326370</v>
      </c>
      <c r="J19" s="43">
        <v>45412</v>
      </c>
      <c r="K19" s="42">
        <v>326949</v>
      </c>
      <c r="L19" s="44">
        <f t="shared" si="0"/>
        <v>579</v>
      </c>
      <c r="T19" s="2">
        <f t="shared" si="2"/>
        <v>11034</v>
      </c>
      <c r="U19" s="2">
        <v>11070</v>
      </c>
      <c r="V19" s="2">
        <f t="shared" si="1"/>
        <v>36</v>
      </c>
    </row>
    <row r="20" spans="2:22" x14ac:dyDescent="0.25">
      <c r="B20" s="13">
        <v>7</v>
      </c>
      <c r="C20" s="18" t="s">
        <v>37</v>
      </c>
      <c r="D20" s="19" t="s">
        <v>35</v>
      </c>
      <c r="E20" s="20" t="s">
        <v>38</v>
      </c>
      <c r="F20" s="21" t="s">
        <v>40</v>
      </c>
      <c r="G20" s="52" t="s">
        <v>62</v>
      </c>
      <c r="H20" s="41">
        <v>45383</v>
      </c>
      <c r="I20" s="42">
        <v>262645</v>
      </c>
      <c r="J20" s="43">
        <v>45408</v>
      </c>
      <c r="K20" s="42">
        <v>263336</v>
      </c>
      <c r="L20" s="44">
        <f t="shared" si="0"/>
        <v>691</v>
      </c>
      <c r="T20" s="2">
        <f t="shared" si="2"/>
        <v>11070</v>
      </c>
      <c r="U20" s="2">
        <v>357294</v>
      </c>
      <c r="V20" s="2">
        <f t="shared" si="1"/>
        <v>346224</v>
      </c>
    </row>
    <row r="21" spans="2:22" x14ac:dyDescent="0.25">
      <c r="B21" s="13">
        <v>8</v>
      </c>
      <c r="C21" s="18" t="s">
        <v>27</v>
      </c>
      <c r="D21" s="19" t="s">
        <v>28</v>
      </c>
      <c r="E21" s="20" t="s">
        <v>10</v>
      </c>
      <c r="F21" s="21" t="s">
        <v>11</v>
      </c>
      <c r="G21" s="26" t="s">
        <v>5</v>
      </c>
      <c r="H21" s="41">
        <v>45383</v>
      </c>
      <c r="I21" s="42">
        <v>206571</v>
      </c>
      <c r="J21" s="43">
        <v>45412</v>
      </c>
      <c r="K21" s="42">
        <v>206802</v>
      </c>
      <c r="L21" s="44">
        <f t="shared" si="0"/>
        <v>231</v>
      </c>
      <c r="T21" s="2">
        <f t="shared" si="2"/>
        <v>357294</v>
      </c>
      <c r="U21" s="2">
        <v>357353</v>
      </c>
      <c r="V21" s="2">
        <f t="shared" si="1"/>
        <v>59</v>
      </c>
    </row>
    <row r="22" spans="2:22" x14ac:dyDescent="0.25">
      <c r="B22" s="13">
        <v>9</v>
      </c>
      <c r="C22" s="18" t="s">
        <v>31</v>
      </c>
      <c r="D22" s="19" t="s">
        <v>35</v>
      </c>
      <c r="E22" s="20" t="s">
        <v>41</v>
      </c>
      <c r="F22" s="21" t="s">
        <v>17</v>
      </c>
      <c r="G22" s="25" t="s">
        <v>5</v>
      </c>
      <c r="H22" s="41">
        <v>45385</v>
      </c>
      <c r="I22" s="42">
        <v>119248</v>
      </c>
      <c r="J22" s="43">
        <v>45412</v>
      </c>
      <c r="K22" s="42">
        <v>119969</v>
      </c>
      <c r="L22" s="44">
        <f t="shared" si="0"/>
        <v>721</v>
      </c>
      <c r="T22" s="2">
        <f t="shared" si="2"/>
        <v>357353</v>
      </c>
      <c r="U22" s="2">
        <v>357412</v>
      </c>
      <c r="V22" s="2">
        <f t="shared" si="1"/>
        <v>59</v>
      </c>
    </row>
    <row r="23" spans="2:22" x14ac:dyDescent="0.25">
      <c r="B23" s="13">
        <v>10</v>
      </c>
      <c r="C23" s="18" t="s">
        <v>15</v>
      </c>
      <c r="D23" s="19" t="s">
        <v>42</v>
      </c>
      <c r="E23" s="20" t="s">
        <v>43</v>
      </c>
      <c r="F23" s="21" t="s">
        <v>44</v>
      </c>
      <c r="G23" s="25" t="s">
        <v>60</v>
      </c>
      <c r="H23" s="41">
        <v>45383</v>
      </c>
      <c r="I23" s="42">
        <v>10942</v>
      </c>
      <c r="J23" s="43">
        <v>45387</v>
      </c>
      <c r="K23" s="42">
        <v>11070</v>
      </c>
      <c r="L23" s="44">
        <f t="shared" si="0"/>
        <v>128</v>
      </c>
      <c r="T23" s="2">
        <f t="shared" si="2"/>
        <v>357412</v>
      </c>
      <c r="U23" s="2">
        <v>357475</v>
      </c>
      <c r="V23" s="2">
        <f t="shared" si="1"/>
        <v>63</v>
      </c>
    </row>
    <row r="24" spans="2:22" x14ac:dyDescent="0.25">
      <c r="B24" s="13">
        <v>11</v>
      </c>
      <c r="C24" s="18" t="s">
        <v>15</v>
      </c>
      <c r="D24" s="19" t="s">
        <v>45</v>
      </c>
      <c r="E24" s="20" t="s">
        <v>46</v>
      </c>
      <c r="F24" s="21" t="s">
        <v>47</v>
      </c>
      <c r="G24" s="25" t="s">
        <v>60</v>
      </c>
      <c r="H24" s="41">
        <v>45390</v>
      </c>
      <c r="I24" s="42">
        <v>27347</v>
      </c>
      <c r="J24" s="43">
        <v>45412</v>
      </c>
      <c r="K24" s="42">
        <v>27764</v>
      </c>
      <c r="L24" s="44">
        <f t="shared" si="0"/>
        <v>417</v>
      </c>
      <c r="T24" s="2">
        <f t="shared" si="2"/>
        <v>357475</v>
      </c>
      <c r="U24" s="2">
        <v>357562</v>
      </c>
      <c r="V24" s="2">
        <f t="shared" si="1"/>
        <v>87</v>
      </c>
    </row>
    <row r="25" spans="2:22" x14ac:dyDescent="0.25">
      <c r="B25" s="13">
        <v>12</v>
      </c>
      <c r="C25" s="14" t="s">
        <v>27</v>
      </c>
      <c r="D25" s="15" t="s">
        <v>32</v>
      </c>
      <c r="E25" s="16" t="s">
        <v>34</v>
      </c>
      <c r="F25" s="15" t="s">
        <v>19</v>
      </c>
      <c r="G25" s="27" t="s">
        <v>63</v>
      </c>
      <c r="H25" s="41">
        <v>45383</v>
      </c>
      <c r="I25" s="42">
        <v>356989</v>
      </c>
      <c r="J25" s="43">
        <v>45411</v>
      </c>
      <c r="K25" s="42">
        <v>358290</v>
      </c>
      <c r="L25" s="44">
        <f t="shared" si="0"/>
        <v>1301</v>
      </c>
      <c r="T25" s="2">
        <f t="shared" si="2"/>
        <v>357562</v>
      </c>
      <c r="U25" s="2">
        <v>357633</v>
      </c>
      <c r="V25" s="2">
        <f t="shared" si="1"/>
        <v>71</v>
      </c>
    </row>
    <row r="26" spans="2:22" ht="15.75" thickBot="1" x14ac:dyDescent="0.3">
      <c r="B26" s="22">
        <v>13</v>
      </c>
      <c r="C26" s="45" t="s">
        <v>37</v>
      </c>
      <c r="D26" s="46" t="s">
        <v>35</v>
      </c>
      <c r="E26" s="47" t="s">
        <v>38</v>
      </c>
      <c r="F26" s="48" t="s">
        <v>7</v>
      </c>
      <c r="G26" s="49" t="s">
        <v>63</v>
      </c>
      <c r="H26" s="41">
        <v>45394</v>
      </c>
      <c r="I26" s="42">
        <v>242317</v>
      </c>
      <c r="J26" s="43">
        <v>45412</v>
      </c>
      <c r="K26" s="42">
        <v>242942</v>
      </c>
      <c r="L26" s="44">
        <f t="shared" si="0"/>
        <v>625</v>
      </c>
      <c r="T26" s="2">
        <f t="shared" si="2"/>
        <v>357633</v>
      </c>
      <c r="U26" s="2">
        <v>357693</v>
      </c>
      <c r="V26" s="2">
        <f t="shared" si="1"/>
        <v>60</v>
      </c>
    </row>
    <row r="27" spans="2:22" ht="25.5" customHeight="1" thickBot="1" x14ac:dyDescent="0.3">
      <c r="B27" s="87" t="s">
        <v>58</v>
      </c>
      <c r="C27" s="88"/>
      <c r="D27" s="88"/>
      <c r="E27" s="88"/>
      <c r="F27" s="88"/>
      <c r="G27" s="88"/>
      <c r="H27" s="88"/>
      <c r="I27" s="88"/>
      <c r="J27" s="88"/>
      <c r="K27" s="89"/>
      <c r="L27" s="51">
        <f>SUM(L14:L26)</f>
        <v>8211</v>
      </c>
      <c r="T27" s="2">
        <f t="shared" si="2"/>
        <v>357693</v>
      </c>
      <c r="U27" s="2">
        <v>357761</v>
      </c>
      <c r="V27" s="2">
        <f t="shared" si="1"/>
        <v>68</v>
      </c>
    </row>
    <row r="28" spans="2:22" ht="15" customHeight="1" x14ac:dyDescent="0.25">
      <c r="B28" s="71" t="s">
        <v>78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T28" s="2">
        <f t="shared" si="2"/>
        <v>357761</v>
      </c>
      <c r="U28" s="2">
        <v>206782</v>
      </c>
      <c r="V28" s="2">
        <f t="shared" si="1"/>
        <v>-150979</v>
      </c>
    </row>
    <row r="29" spans="2:22" x14ac:dyDescent="0.25"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T29" s="2">
        <f t="shared" si="2"/>
        <v>206782</v>
      </c>
      <c r="U29" s="2">
        <v>206802</v>
      </c>
      <c r="V29" s="2">
        <f t="shared" si="1"/>
        <v>20</v>
      </c>
    </row>
    <row r="30" spans="2:22" x14ac:dyDescent="0.25"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T30" s="2">
        <f t="shared" si="2"/>
        <v>206802</v>
      </c>
      <c r="V30" s="2">
        <f t="shared" si="1"/>
        <v>-206802</v>
      </c>
    </row>
    <row r="31" spans="2:22" x14ac:dyDescent="0.25">
      <c r="B31" s="40"/>
      <c r="T31" s="2">
        <f t="shared" si="2"/>
        <v>0</v>
      </c>
      <c r="V31" s="2">
        <f t="shared" si="1"/>
        <v>0</v>
      </c>
    </row>
    <row r="32" spans="2:22" x14ac:dyDescent="0.25">
      <c r="C32" s="40"/>
      <c r="T32" s="2">
        <f t="shared" si="2"/>
        <v>0</v>
      </c>
      <c r="V32" s="2">
        <f t="shared" si="1"/>
        <v>0</v>
      </c>
    </row>
    <row r="33" spans="2:22" x14ac:dyDescent="0.25">
      <c r="T33" s="2">
        <f t="shared" si="2"/>
        <v>0</v>
      </c>
      <c r="V33" s="2">
        <f t="shared" si="1"/>
        <v>0</v>
      </c>
    </row>
    <row r="34" spans="2:22" x14ac:dyDescent="0.25">
      <c r="T34" s="2">
        <f t="shared" si="2"/>
        <v>0</v>
      </c>
      <c r="V34" s="2">
        <f t="shared" si="1"/>
        <v>0</v>
      </c>
    </row>
    <row r="35" spans="2:22" ht="18" x14ac:dyDescent="0.25">
      <c r="B35" s="33"/>
      <c r="C35" s="34"/>
      <c r="D35" s="34"/>
      <c r="E35" s="34"/>
      <c r="F35" s="34"/>
      <c r="G35" s="34"/>
      <c r="H35" s="34"/>
      <c r="I35" s="35"/>
      <c r="J35" s="35"/>
      <c r="K35" s="35"/>
      <c r="L35" s="35"/>
      <c r="T35" s="2">
        <f t="shared" si="2"/>
        <v>0</v>
      </c>
      <c r="V35" s="2">
        <f t="shared" si="1"/>
        <v>0</v>
      </c>
    </row>
    <row r="36" spans="2:22" ht="18" customHeight="1" thickBot="1" x14ac:dyDescent="0.3">
      <c r="B36" s="50" t="s">
        <v>56</v>
      </c>
      <c r="C36" s="5"/>
      <c r="D36" s="5"/>
      <c r="E36" s="36"/>
      <c r="F36" s="36"/>
      <c r="G36" s="73" t="s">
        <v>56</v>
      </c>
      <c r="H36" s="73"/>
      <c r="T36" s="2">
        <f t="shared" si="2"/>
        <v>0</v>
      </c>
      <c r="V36" s="2">
        <f t="shared" si="1"/>
        <v>0</v>
      </c>
    </row>
    <row r="37" spans="2:22" ht="18" customHeight="1" thickBot="1" x14ac:dyDescent="0.3">
      <c r="B37" s="74" t="s">
        <v>18</v>
      </c>
      <c r="C37" s="74"/>
      <c r="D37" s="74"/>
      <c r="E37" s="37"/>
      <c r="F37" s="37"/>
      <c r="G37" s="75" t="s">
        <v>61</v>
      </c>
      <c r="H37" s="75"/>
      <c r="K37" s="38" t="s">
        <v>57</v>
      </c>
      <c r="L37" s="39">
        <v>45331</v>
      </c>
      <c r="M37" s="36"/>
      <c r="T37" s="2">
        <f t="shared" si="2"/>
        <v>0</v>
      </c>
      <c r="V37" s="2">
        <f t="shared" si="1"/>
        <v>0</v>
      </c>
    </row>
    <row r="38" spans="2:22" x14ac:dyDescent="0.25">
      <c r="L38" s="56" t="s">
        <v>65</v>
      </c>
      <c r="T38" s="2">
        <f t="shared" si="2"/>
        <v>0</v>
      </c>
      <c r="V38" s="2">
        <f t="shared" si="1"/>
        <v>0</v>
      </c>
    </row>
    <row r="39" spans="2:22" x14ac:dyDescent="0.25">
      <c r="T39" s="2">
        <f t="shared" si="2"/>
        <v>0</v>
      </c>
      <c r="V39" s="2">
        <f t="shared" si="1"/>
        <v>0</v>
      </c>
    </row>
    <row r="40" spans="2:22" x14ac:dyDescent="0.25">
      <c r="T40" s="2">
        <f t="shared" si="2"/>
        <v>0</v>
      </c>
      <c r="V40" s="2">
        <f t="shared" si="1"/>
        <v>0</v>
      </c>
    </row>
    <row r="41" spans="2:22" x14ac:dyDescent="0.25">
      <c r="T41" s="2">
        <f t="shared" si="2"/>
        <v>0</v>
      </c>
      <c r="V41" s="2">
        <f t="shared" si="1"/>
        <v>0</v>
      </c>
    </row>
    <row r="42" spans="2:22" x14ac:dyDescent="0.25">
      <c r="T42" s="2">
        <f t="shared" si="2"/>
        <v>0</v>
      </c>
      <c r="V42" s="2">
        <f t="shared" si="1"/>
        <v>0</v>
      </c>
    </row>
  </sheetData>
  <mergeCells count="10">
    <mergeCell ref="G36:H36"/>
    <mergeCell ref="B37:D37"/>
    <mergeCell ref="G37:H37"/>
    <mergeCell ref="B2:G3"/>
    <mergeCell ref="F5:I9"/>
    <mergeCell ref="B12:G12"/>
    <mergeCell ref="H12:L12"/>
    <mergeCell ref="B27:K27"/>
    <mergeCell ref="B28:L30"/>
    <mergeCell ref="H14:L14"/>
  </mergeCells>
  <printOptions horizontalCentered="1" verticalCentered="1"/>
  <pageMargins left="0.31496062992125984" right="0.31496062992125984" top="0.31496062992125984" bottom="0.31496062992125984" header="0.31496062992125984" footer="0.31496062992125984"/>
  <pageSetup scale="65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E9B88-D40A-476D-A143-4B26076DB894}">
  <dimension ref="B2:AB38"/>
  <sheetViews>
    <sheetView zoomScale="85" zoomScaleNormal="85" workbookViewId="0">
      <selection activeCell="K14" sqref="K14"/>
    </sheetView>
  </sheetViews>
  <sheetFormatPr baseColWidth="10" defaultRowHeight="15" x14ac:dyDescent="0.25"/>
  <cols>
    <col min="1" max="1" width="5.140625" style="2" customWidth="1"/>
    <col min="2" max="2" width="9.28515625" style="2" customWidth="1"/>
    <col min="3" max="3" width="13.5703125" style="2" customWidth="1"/>
    <col min="4" max="4" width="15.140625" style="2" customWidth="1"/>
    <col min="5" max="5" width="12.7109375" style="2" bestFit="1" customWidth="1"/>
    <col min="6" max="6" width="13.7109375" style="2" customWidth="1"/>
    <col min="7" max="7" width="27.28515625" style="2" bestFit="1" customWidth="1"/>
    <col min="8" max="8" width="15.7109375" style="2" customWidth="1"/>
    <col min="9" max="9" width="19.85546875" style="2" customWidth="1"/>
    <col min="10" max="10" width="19" style="2" customWidth="1"/>
    <col min="11" max="11" width="18.85546875" style="2" customWidth="1"/>
    <col min="12" max="12" width="17.140625" style="2" customWidth="1"/>
    <col min="13" max="13" width="8.7109375" style="2" customWidth="1"/>
    <col min="14" max="16384" width="11.42578125" style="2"/>
  </cols>
  <sheetData>
    <row r="2" spans="2:28" ht="18.75" customHeight="1" x14ac:dyDescent="0.25">
      <c r="B2" s="76" t="s">
        <v>0</v>
      </c>
      <c r="C2" s="76"/>
      <c r="D2" s="76"/>
      <c r="E2" s="76"/>
      <c r="F2" s="76"/>
      <c r="G2" s="76"/>
      <c r="H2" s="32"/>
      <c r="I2" s="32"/>
      <c r="J2" s="32"/>
      <c r="K2" s="9"/>
      <c r="L2" s="57" t="s">
        <v>66</v>
      </c>
      <c r="M2" s="9"/>
      <c r="N2" s="9"/>
      <c r="O2" s="9"/>
      <c r="P2" s="9"/>
      <c r="Q2" s="9"/>
      <c r="R2" s="9"/>
      <c r="S2" s="9"/>
      <c r="T2" s="6"/>
      <c r="U2" s="6"/>
      <c r="V2" s="6"/>
      <c r="W2" s="6"/>
      <c r="X2" s="6"/>
      <c r="Y2" s="6"/>
      <c r="Z2" s="6"/>
      <c r="AA2" s="6"/>
      <c r="AB2" s="6"/>
    </row>
    <row r="3" spans="2:28" ht="15" customHeight="1" x14ac:dyDescent="0.25">
      <c r="B3" s="76"/>
      <c r="C3" s="76"/>
      <c r="D3" s="76"/>
      <c r="E3" s="76"/>
      <c r="F3" s="76"/>
      <c r="G3" s="76"/>
      <c r="H3" s="32"/>
      <c r="I3" s="32"/>
      <c r="J3" s="32"/>
      <c r="K3" s="9"/>
      <c r="L3" s="9"/>
      <c r="M3" s="9"/>
      <c r="N3" s="9"/>
      <c r="O3" s="9"/>
      <c r="P3" s="9"/>
      <c r="Q3" s="9"/>
      <c r="R3" s="9"/>
      <c r="S3" s="9"/>
    </row>
    <row r="4" spans="2:28" ht="15.75" customHeight="1" x14ac:dyDescent="0.25">
      <c r="B4" s="4" t="s">
        <v>4</v>
      </c>
      <c r="D4" s="24"/>
      <c r="E4" s="24"/>
      <c r="F4" s="24"/>
      <c r="G4" s="32"/>
      <c r="H4" s="32"/>
      <c r="I4" s="32"/>
      <c r="J4" s="32"/>
      <c r="K4" s="24"/>
      <c r="L4" s="9"/>
      <c r="M4" s="9"/>
      <c r="N4" s="9"/>
      <c r="O4" s="9"/>
      <c r="P4" s="9"/>
      <c r="Q4" s="9"/>
      <c r="R4" s="9"/>
      <c r="S4" s="9"/>
    </row>
    <row r="5" spans="2:28" ht="15.75" customHeight="1" x14ac:dyDescent="0.25">
      <c r="B5" s="4" t="s">
        <v>20</v>
      </c>
      <c r="D5" s="24"/>
      <c r="E5" s="24"/>
      <c r="F5" s="77" t="s">
        <v>68</v>
      </c>
      <c r="G5" s="77"/>
      <c r="H5" s="77"/>
      <c r="I5" s="77"/>
      <c r="J5" s="24"/>
      <c r="K5" s="24"/>
      <c r="L5" s="9"/>
      <c r="M5" s="9"/>
      <c r="N5" s="9" t="s">
        <v>59</v>
      </c>
      <c r="O5" s="9"/>
      <c r="P5" s="9"/>
      <c r="Q5" s="9"/>
      <c r="R5" s="9"/>
      <c r="S5" s="9"/>
    </row>
    <row r="6" spans="2:28" ht="15.75" customHeight="1" x14ac:dyDescent="0.25">
      <c r="B6" s="4" t="s">
        <v>21</v>
      </c>
      <c r="D6" s="24"/>
      <c r="E6" s="24"/>
      <c r="F6" s="77"/>
      <c r="G6" s="77"/>
      <c r="H6" s="77"/>
      <c r="I6" s="77"/>
      <c r="J6" s="24"/>
      <c r="K6" s="24"/>
      <c r="L6" s="9"/>
      <c r="M6" s="9"/>
      <c r="N6" s="9"/>
      <c r="O6" s="9"/>
      <c r="P6" s="9"/>
      <c r="Q6" s="9"/>
      <c r="R6" s="9"/>
      <c r="S6" s="9"/>
    </row>
    <row r="7" spans="2:28" ht="15" customHeight="1" x14ac:dyDescent="0.25">
      <c r="B7" s="1" t="s">
        <v>1</v>
      </c>
      <c r="D7" s="24"/>
      <c r="E7" s="24"/>
      <c r="F7" s="77"/>
      <c r="G7" s="77"/>
      <c r="H7" s="77"/>
      <c r="I7" s="77"/>
      <c r="J7" s="24"/>
      <c r="K7" s="24"/>
      <c r="L7" s="9"/>
      <c r="M7" s="9"/>
      <c r="N7" s="9"/>
      <c r="O7" s="9"/>
      <c r="P7" s="9"/>
      <c r="Q7" s="9"/>
      <c r="R7" s="9"/>
      <c r="S7" s="9"/>
      <c r="T7" s="7"/>
      <c r="U7" s="7"/>
      <c r="V7" s="7"/>
      <c r="W7" s="7"/>
      <c r="X7" s="7"/>
      <c r="Y7" s="7"/>
      <c r="Z7" s="7"/>
    </row>
    <row r="8" spans="2:28" ht="16.5" customHeight="1" x14ac:dyDescent="0.25">
      <c r="B8" s="1" t="s">
        <v>2</v>
      </c>
      <c r="C8" s="8"/>
      <c r="D8" s="24"/>
      <c r="E8" s="24"/>
      <c r="F8" s="77"/>
      <c r="G8" s="77"/>
      <c r="H8" s="77"/>
      <c r="I8" s="77"/>
      <c r="J8" s="24"/>
      <c r="K8" s="24"/>
      <c r="L8" s="9"/>
      <c r="M8" s="9"/>
      <c r="N8" s="9"/>
      <c r="O8" s="9"/>
      <c r="P8" s="9"/>
      <c r="Q8" s="9"/>
      <c r="R8" s="9"/>
      <c r="S8" s="9"/>
      <c r="T8" s="8"/>
      <c r="U8" s="8"/>
      <c r="V8" s="8"/>
      <c r="W8" s="8"/>
      <c r="X8" s="8"/>
      <c r="Y8" s="8"/>
      <c r="Z8" s="8"/>
      <c r="AA8" s="8"/>
      <c r="AB8" s="8"/>
    </row>
    <row r="9" spans="2:28" ht="16.5" customHeight="1" x14ac:dyDescent="0.25">
      <c r="B9" s="3" t="s">
        <v>3</v>
      </c>
      <c r="C9" s="8"/>
      <c r="D9" s="24"/>
      <c r="E9" s="24"/>
      <c r="F9" s="77"/>
      <c r="G9" s="77"/>
      <c r="H9" s="77"/>
      <c r="I9" s="77"/>
      <c r="J9" s="24"/>
      <c r="K9" s="24"/>
      <c r="L9" s="9"/>
      <c r="M9" s="9"/>
      <c r="N9" s="9"/>
      <c r="O9" s="9"/>
      <c r="P9" s="9"/>
      <c r="Q9" s="9"/>
      <c r="R9" s="9"/>
      <c r="S9" s="9"/>
      <c r="T9" s="8"/>
      <c r="U9" s="8"/>
      <c r="V9" s="8"/>
      <c r="W9" s="8"/>
      <c r="X9" s="8"/>
      <c r="Y9" s="8"/>
      <c r="Z9" s="8"/>
      <c r="AA9" s="8"/>
      <c r="AB9" s="8"/>
    </row>
    <row r="10" spans="2:28" ht="15" customHeight="1" x14ac:dyDescent="0.25">
      <c r="F10" s="24"/>
      <c r="G10" s="24"/>
      <c r="H10" s="24"/>
      <c r="I10" s="24"/>
      <c r="J10" s="24"/>
    </row>
    <row r="11" spans="2:28" ht="15" customHeight="1" thickBot="1" x14ac:dyDescent="0.3">
      <c r="G11" s="32"/>
      <c r="H11" s="32"/>
      <c r="I11" s="32"/>
      <c r="J11" s="32"/>
    </row>
    <row r="12" spans="2:28" ht="46.5" customHeight="1" thickBot="1" x14ac:dyDescent="0.3">
      <c r="B12" s="78" t="s">
        <v>70</v>
      </c>
      <c r="C12" s="79"/>
      <c r="D12" s="79"/>
      <c r="E12" s="79"/>
      <c r="F12" s="79"/>
      <c r="G12" s="80"/>
      <c r="H12" s="81" t="s">
        <v>74</v>
      </c>
      <c r="I12" s="82"/>
      <c r="J12" s="82"/>
      <c r="K12" s="82"/>
      <c r="L12" s="83"/>
    </row>
    <row r="13" spans="2:28" ht="47.25" customHeight="1" thickBot="1" x14ac:dyDescent="0.3">
      <c r="B13" s="10" t="s">
        <v>22</v>
      </c>
      <c r="C13" s="11" t="s">
        <v>23</v>
      </c>
      <c r="D13" s="11" t="s">
        <v>24</v>
      </c>
      <c r="E13" s="11" t="s">
        <v>25</v>
      </c>
      <c r="F13" s="23" t="s">
        <v>26</v>
      </c>
      <c r="G13" s="28" t="s">
        <v>50</v>
      </c>
      <c r="H13" s="29" t="s">
        <v>53</v>
      </c>
      <c r="I13" s="30" t="s">
        <v>51</v>
      </c>
      <c r="J13" s="30" t="s">
        <v>54</v>
      </c>
      <c r="K13" s="30" t="s">
        <v>52</v>
      </c>
      <c r="L13" s="31" t="s">
        <v>55</v>
      </c>
    </row>
    <row r="14" spans="2:28" x14ac:dyDescent="0.25">
      <c r="B14" s="12">
        <v>1</v>
      </c>
      <c r="C14" s="53" t="s">
        <v>29</v>
      </c>
      <c r="D14" s="54" t="s">
        <v>8</v>
      </c>
      <c r="E14" s="55" t="s">
        <v>30</v>
      </c>
      <c r="F14" s="17" t="s">
        <v>9</v>
      </c>
      <c r="G14" s="26" t="s">
        <v>75</v>
      </c>
      <c r="H14" s="41">
        <v>45373</v>
      </c>
      <c r="I14" s="42">
        <v>297776</v>
      </c>
      <c r="J14" s="43">
        <v>45373</v>
      </c>
      <c r="K14" s="42">
        <v>297786</v>
      </c>
      <c r="L14" s="44">
        <f t="shared" ref="L14:L26" si="0">K14-I14</f>
        <v>10</v>
      </c>
    </row>
    <row r="15" spans="2:28" x14ac:dyDescent="0.25">
      <c r="B15" s="13">
        <v>2</v>
      </c>
      <c r="C15" s="14" t="s">
        <v>31</v>
      </c>
      <c r="D15" s="15" t="s">
        <v>32</v>
      </c>
      <c r="E15" s="16" t="s">
        <v>33</v>
      </c>
      <c r="F15" s="15" t="s">
        <v>14</v>
      </c>
      <c r="G15" s="25" t="s">
        <v>67</v>
      </c>
      <c r="H15" s="41">
        <v>45352</v>
      </c>
      <c r="I15" s="42">
        <v>218515</v>
      </c>
      <c r="J15" s="43">
        <v>45377</v>
      </c>
      <c r="K15" s="42">
        <v>219015</v>
      </c>
      <c r="L15" s="44">
        <f t="shared" si="0"/>
        <v>500</v>
      </c>
    </row>
    <row r="16" spans="2:28" x14ac:dyDescent="0.25">
      <c r="B16" s="13">
        <v>3</v>
      </c>
      <c r="C16" s="14" t="s">
        <v>27</v>
      </c>
      <c r="D16" s="15" t="s">
        <v>32</v>
      </c>
      <c r="E16" s="16" t="s">
        <v>39</v>
      </c>
      <c r="F16" s="15" t="s">
        <v>6</v>
      </c>
      <c r="G16" s="25" t="s">
        <v>67</v>
      </c>
      <c r="H16" s="41">
        <v>45352</v>
      </c>
      <c r="I16" s="42">
        <v>204117</v>
      </c>
      <c r="J16" s="43">
        <v>45377</v>
      </c>
      <c r="K16" s="42">
        <v>205020</v>
      </c>
      <c r="L16" s="44">
        <f t="shared" si="0"/>
        <v>903</v>
      </c>
    </row>
    <row r="17" spans="2:12" x14ac:dyDescent="0.25">
      <c r="B17" s="13">
        <v>4</v>
      </c>
      <c r="C17" s="18" t="s">
        <v>27</v>
      </c>
      <c r="D17" s="19" t="s">
        <v>28</v>
      </c>
      <c r="E17" s="20" t="s">
        <v>10</v>
      </c>
      <c r="F17" s="21" t="s">
        <v>13</v>
      </c>
      <c r="G17" s="58" t="s">
        <v>49</v>
      </c>
      <c r="H17" s="84" t="s">
        <v>64</v>
      </c>
      <c r="I17" s="85"/>
      <c r="J17" s="85"/>
      <c r="K17" s="85"/>
      <c r="L17" s="86"/>
    </row>
    <row r="18" spans="2:12" x14ac:dyDescent="0.25">
      <c r="B18" s="13">
        <v>5</v>
      </c>
      <c r="C18" s="18" t="s">
        <v>27</v>
      </c>
      <c r="D18" s="19" t="s">
        <v>28</v>
      </c>
      <c r="E18" s="20" t="s">
        <v>10</v>
      </c>
      <c r="F18" s="19" t="s">
        <v>16</v>
      </c>
      <c r="G18" s="58" t="s">
        <v>49</v>
      </c>
      <c r="H18" s="84" t="s">
        <v>64</v>
      </c>
      <c r="I18" s="85"/>
      <c r="J18" s="85"/>
      <c r="K18" s="85"/>
      <c r="L18" s="86"/>
    </row>
    <row r="19" spans="2:12" x14ac:dyDescent="0.25">
      <c r="B19" s="13">
        <v>6</v>
      </c>
      <c r="C19" s="18" t="s">
        <v>29</v>
      </c>
      <c r="D19" s="19" t="s">
        <v>35</v>
      </c>
      <c r="E19" s="20" t="s">
        <v>36</v>
      </c>
      <c r="F19" s="21" t="s">
        <v>12</v>
      </c>
      <c r="G19" s="25" t="s">
        <v>62</v>
      </c>
      <c r="H19" s="41">
        <v>45352</v>
      </c>
      <c r="I19" s="42">
        <v>326211</v>
      </c>
      <c r="J19" s="43">
        <v>45373</v>
      </c>
      <c r="K19" s="42">
        <v>326370</v>
      </c>
      <c r="L19" s="44">
        <f t="shared" si="0"/>
        <v>159</v>
      </c>
    </row>
    <row r="20" spans="2:12" x14ac:dyDescent="0.25">
      <c r="B20" s="13">
        <v>7</v>
      </c>
      <c r="C20" s="18" t="s">
        <v>37</v>
      </c>
      <c r="D20" s="19" t="s">
        <v>35</v>
      </c>
      <c r="E20" s="20" t="s">
        <v>38</v>
      </c>
      <c r="F20" s="21" t="s">
        <v>40</v>
      </c>
      <c r="G20" s="52" t="s">
        <v>62</v>
      </c>
      <c r="H20" s="41">
        <v>45352</v>
      </c>
      <c r="I20" s="42">
        <v>262248</v>
      </c>
      <c r="J20" s="43">
        <v>45377</v>
      </c>
      <c r="K20" s="42">
        <v>262645</v>
      </c>
      <c r="L20" s="44">
        <f t="shared" si="0"/>
        <v>397</v>
      </c>
    </row>
    <row r="21" spans="2:12" x14ac:dyDescent="0.25">
      <c r="B21" s="13">
        <v>8</v>
      </c>
      <c r="C21" s="18" t="s">
        <v>27</v>
      </c>
      <c r="D21" s="19" t="s">
        <v>28</v>
      </c>
      <c r="E21" s="20" t="s">
        <v>10</v>
      </c>
      <c r="F21" s="21" t="s">
        <v>11</v>
      </c>
      <c r="G21" s="26" t="s">
        <v>5</v>
      </c>
      <c r="H21" s="41">
        <v>45352</v>
      </c>
      <c r="I21" s="42">
        <v>206201</v>
      </c>
      <c r="J21" s="43">
        <v>45377</v>
      </c>
      <c r="K21" s="42">
        <v>206571</v>
      </c>
      <c r="L21" s="44">
        <f t="shared" si="0"/>
        <v>370</v>
      </c>
    </row>
    <row r="22" spans="2:12" x14ac:dyDescent="0.25">
      <c r="B22" s="13">
        <v>9</v>
      </c>
      <c r="C22" s="18" t="s">
        <v>31</v>
      </c>
      <c r="D22" s="19" t="s">
        <v>35</v>
      </c>
      <c r="E22" s="20" t="s">
        <v>41</v>
      </c>
      <c r="F22" s="21" t="s">
        <v>17</v>
      </c>
      <c r="G22" s="25" t="s">
        <v>5</v>
      </c>
      <c r="H22" s="41">
        <v>45355</v>
      </c>
      <c r="I22" s="42">
        <v>118815</v>
      </c>
      <c r="J22" s="43">
        <v>45371</v>
      </c>
      <c r="K22" s="42">
        <v>119248</v>
      </c>
      <c r="L22" s="44">
        <f t="shared" si="0"/>
        <v>433</v>
      </c>
    </row>
    <row r="23" spans="2:12" x14ac:dyDescent="0.25">
      <c r="B23" s="13">
        <v>10</v>
      </c>
      <c r="C23" s="18" t="s">
        <v>15</v>
      </c>
      <c r="D23" s="19" t="s">
        <v>42</v>
      </c>
      <c r="E23" s="20" t="s">
        <v>43</v>
      </c>
      <c r="F23" s="21" t="s">
        <v>44</v>
      </c>
      <c r="G23" s="25" t="s">
        <v>60</v>
      </c>
      <c r="H23" s="41">
        <v>45355</v>
      </c>
      <c r="I23" s="42">
        <v>10405</v>
      </c>
      <c r="J23" s="43">
        <v>45408</v>
      </c>
      <c r="K23" s="42">
        <v>10942</v>
      </c>
      <c r="L23" s="44">
        <f t="shared" si="0"/>
        <v>537</v>
      </c>
    </row>
    <row r="24" spans="2:12" x14ac:dyDescent="0.25">
      <c r="B24" s="13">
        <v>11</v>
      </c>
      <c r="C24" s="18" t="s">
        <v>15</v>
      </c>
      <c r="D24" s="19" t="s">
        <v>45</v>
      </c>
      <c r="E24" s="20" t="s">
        <v>46</v>
      </c>
      <c r="F24" s="21" t="s">
        <v>47</v>
      </c>
      <c r="G24" s="25" t="s">
        <v>60</v>
      </c>
      <c r="H24" s="41">
        <v>45352</v>
      </c>
      <c r="I24" s="42">
        <v>27253</v>
      </c>
      <c r="J24" s="43">
        <v>45355</v>
      </c>
      <c r="K24" s="42">
        <v>27347</v>
      </c>
      <c r="L24" s="44">
        <f t="shared" si="0"/>
        <v>94</v>
      </c>
    </row>
    <row r="25" spans="2:12" x14ac:dyDescent="0.25">
      <c r="B25" s="13">
        <v>12</v>
      </c>
      <c r="C25" s="14" t="s">
        <v>27</v>
      </c>
      <c r="D25" s="15" t="s">
        <v>32</v>
      </c>
      <c r="E25" s="16" t="s">
        <v>34</v>
      </c>
      <c r="F25" s="15" t="s">
        <v>19</v>
      </c>
      <c r="G25" s="27" t="s">
        <v>63</v>
      </c>
      <c r="H25" s="41">
        <v>45352</v>
      </c>
      <c r="I25" s="42">
        <v>355769</v>
      </c>
      <c r="J25" s="43">
        <v>45377</v>
      </c>
      <c r="K25" s="42">
        <v>356989</v>
      </c>
      <c r="L25" s="44">
        <f t="shared" si="0"/>
        <v>1220</v>
      </c>
    </row>
    <row r="26" spans="2:12" ht="15.75" thickBot="1" x14ac:dyDescent="0.3">
      <c r="B26" s="22">
        <v>13</v>
      </c>
      <c r="C26" s="45" t="s">
        <v>37</v>
      </c>
      <c r="D26" s="46" t="s">
        <v>35</v>
      </c>
      <c r="E26" s="47" t="s">
        <v>38</v>
      </c>
      <c r="F26" s="48" t="s">
        <v>7</v>
      </c>
      <c r="G26" s="49" t="s">
        <v>63</v>
      </c>
      <c r="H26" s="41">
        <v>45359</v>
      </c>
      <c r="I26" s="42">
        <v>242308</v>
      </c>
      <c r="J26" s="43">
        <v>45362</v>
      </c>
      <c r="K26" s="42">
        <v>242317</v>
      </c>
      <c r="L26" s="44">
        <f t="shared" si="0"/>
        <v>9</v>
      </c>
    </row>
    <row r="27" spans="2:12" ht="25.5" customHeight="1" thickBot="1" x14ac:dyDescent="0.3">
      <c r="B27" s="87" t="s">
        <v>58</v>
      </c>
      <c r="C27" s="88"/>
      <c r="D27" s="88"/>
      <c r="E27" s="88"/>
      <c r="F27" s="88"/>
      <c r="G27" s="88"/>
      <c r="H27" s="88"/>
      <c r="I27" s="88"/>
      <c r="J27" s="88"/>
      <c r="K27" s="89"/>
      <c r="L27" s="51">
        <f>SUM(L14:L26)</f>
        <v>4632</v>
      </c>
    </row>
    <row r="28" spans="2:12" ht="15" customHeight="1" x14ac:dyDescent="0.25">
      <c r="B28" s="71" t="s">
        <v>76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</row>
    <row r="29" spans="2:12" x14ac:dyDescent="0.25"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</row>
    <row r="30" spans="2:12" x14ac:dyDescent="0.25"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</row>
    <row r="31" spans="2:12" x14ac:dyDescent="0.25">
      <c r="B31" s="40"/>
    </row>
    <row r="32" spans="2:12" x14ac:dyDescent="0.25">
      <c r="C32" s="40"/>
    </row>
    <row r="35" spans="2:13" ht="18" x14ac:dyDescent="0.25">
      <c r="B35" s="33"/>
      <c r="C35" s="34"/>
      <c r="D35" s="34"/>
      <c r="E35" s="34"/>
      <c r="F35" s="34"/>
      <c r="G35" s="34"/>
      <c r="H35" s="34"/>
      <c r="I35" s="35"/>
      <c r="J35" s="35"/>
      <c r="K35" s="35"/>
      <c r="L35" s="35"/>
    </row>
    <row r="36" spans="2:13" ht="18" customHeight="1" thickBot="1" x14ac:dyDescent="0.3">
      <c r="B36" s="50" t="s">
        <v>56</v>
      </c>
      <c r="C36" s="5"/>
      <c r="D36" s="5"/>
      <c r="E36" s="36"/>
      <c r="F36" s="36"/>
      <c r="G36" s="73" t="s">
        <v>56</v>
      </c>
      <c r="H36" s="73"/>
    </row>
    <row r="37" spans="2:13" ht="18" customHeight="1" thickBot="1" x14ac:dyDescent="0.3">
      <c r="B37" s="74" t="s">
        <v>18</v>
      </c>
      <c r="C37" s="74"/>
      <c r="D37" s="74"/>
      <c r="E37" s="37"/>
      <c r="F37" s="37"/>
      <c r="G37" s="75" t="s">
        <v>61</v>
      </c>
      <c r="H37" s="75"/>
      <c r="K37" s="38" t="s">
        <v>57</v>
      </c>
      <c r="L37" s="39">
        <v>45397</v>
      </c>
      <c r="M37" s="36"/>
    </row>
    <row r="38" spans="2:13" x14ac:dyDescent="0.25">
      <c r="L38" s="56" t="s">
        <v>65</v>
      </c>
    </row>
  </sheetData>
  <mergeCells count="11">
    <mergeCell ref="G36:H36"/>
    <mergeCell ref="B37:D37"/>
    <mergeCell ref="G37:H37"/>
    <mergeCell ref="B2:G3"/>
    <mergeCell ref="F5:I9"/>
    <mergeCell ref="B12:G12"/>
    <mergeCell ref="H12:L12"/>
    <mergeCell ref="B27:K27"/>
    <mergeCell ref="B28:L30"/>
    <mergeCell ref="H17:L17"/>
    <mergeCell ref="H18:L18"/>
  </mergeCells>
  <printOptions horizontalCentered="1" verticalCentered="1"/>
  <pageMargins left="0.31496062992125984" right="0.31496062992125984" top="0.31496062992125984" bottom="0.31496062992125984" header="0.31496062992125984" footer="0.31496062992125984"/>
  <pageSetup scale="65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74FCCD-F28F-41C0-9D34-3EE715B19736}">
  <dimension ref="B2:AB38"/>
  <sheetViews>
    <sheetView topLeftCell="A10" zoomScale="85" zoomScaleNormal="85" workbookViewId="0">
      <selection activeCell="B28" sqref="B28:L30"/>
    </sheetView>
  </sheetViews>
  <sheetFormatPr baseColWidth="10" defaultRowHeight="15" x14ac:dyDescent="0.25"/>
  <cols>
    <col min="1" max="1" width="5.140625" style="2" customWidth="1"/>
    <col min="2" max="2" width="9.28515625" style="2" customWidth="1"/>
    <col min="3" max="3" width="13.5703125" style="2" customWidth="1"/>
    <col min="4" max="4" width="15.140625" style="2" customWidth="1"/>
    <col min="5" max="5" width="12.7109375" style="2" bestFit="1" customWidth="1"/>
    <col min="6" max="6" width="13.7109375" style="2" customWidth="1"/>
    <col min="7" max="7" width="27.28515625" style="2" bestFit="1" customWidth="1"/>
    <col min="8" max="8" width="15.7109375" style="2" customWidth="1"/>
    <col min="9" max="9" width="19.85546875" style="2" customWidth="1"/>
    <col min="10" max="10" width="19" style="2" customWidth="1"/>
    <col min="11" max="11" width="18.85546875" style="2" customWidth="1"/>
    <col min="12" max="12" width="17.140625" style="2" customWidth="1"/>
    <col min="13" max="13" width="8.7109375" style="2" customWidth="1"/>
    <col min="14" max="16384" width="11.42578125" style="2"/>
  </cols>
  <sheetData>
    <row r="2" spans="2:28" ht="18.75" customHeight="1" x14ac:dyDescent="0.25">
      <c r="B2" s="76" t="s">
        <v>0</v>
      </c>
      <c r="C2" s="76"/>
      <c r="D2" s="76"/>
      <c r="E2" s="76"/>
      <c r="F2" s="76"/>
      <c r="G2" s="76"/>
      <c r="H2" s="32"/>
      <c r="I2" s="32"/>
      <c r="J2" s="32"/>
      <c r="K2" s="9"/>
      <c r="L2" s="57" t="s">
        <v>66</v>
      </c>
      <c r="M2" s="9"/>
      <c r="N2" s="9"/>
      <c r="O2" s="9"/>
      <c r="P2" s="9"/>
      <c r="Q2" s="9"/>
      <c r="R2" s="9"/>
      <c r="S2" s="9"/>
      <c r="T2" s="6"/>
      <c r="U2" s="6"/>
      <c r="V2" s="6"/>
      <c r="W2" s="6"/>
      <c r="X2" s="6"/>
      <c r="Y2" s="6"/>
      <c r="Z2" s="6"/>
      <c r="AA2" s="6"/>
      <c r="AB2" s="6"/>
    </row>
    <row r="3" spans="2:28" ht="15" customHeight="1" x14ac:dyDescent="0.25">
      <c r="B3" s="76"/>
      <c r="C3" s="76"/>
      <c r="D3" s="76"/>
      <c r="E3" s="76"/>
      <c r="F3" s="76"/>
      <c r="G3" s="76"/>
      <c r="H3" s="32"/>
      <c r="I3" s="32"/>
      <c r="J3" s="32"/>
      <c r="K3" s="9"/>
      <c r="L3" s="9"/>
      <c r="M3" s="9"/>
      <c r="N3" s="9"/>
      <c r="O3" s="9"/>
      <c r="P3" s="9"/>
      <c r="Q3" s="9"/>
      <c r="R3" s="9"/>
      <c r="S3" s="9"/>
    </row>
    <row r="4" spans="2:28" ht="15.75" customHeight="1" x14ac:dyDescent="0.25">
      <c r="B4" s="4" t="s">
        <v>4</v>
      </c>
      <c r="D4" s="24"/>
      <c r="E4" s="24"/>
      <c r="F4" s="24"/>
      <c r="G4" s="32"/>
      <c r="H4" s="32"/>
      <c r="I4" s="32"/>
      <c r="J4" s="32"/>
      <c r="K4" s="24"/>
      <c r="L4" s="9"/>
      <c r="M4" s="9"/>
      <c r="N4" s="9"/>
      <c r="O4" s="9"/>
      <c r="P4" s="9"/>
      <c r="Q4" s="9"/>
      <c r="R4" s="9"/>
      <c r="S4" s="9"/>
    </row>
    <row r="5" spans="2:28" ht="15.75" customHeight="1" x14ac:dyDescent="0.25">
      <c r="B5" s="4" t="s">
        <v>20</v>
      </c>
      <c r="D5" s="24"/>
      <c r="E5" s="24"/>
      <c r="F5" s="77" t="s">
        <v>68</v>
      </c>
      <c r="G5" s="77"/>
      <c r="H5" s="77"/>
      <c r="I5" s="77"/>
      <c r="J5" s="24"/>
      <c r="K5" s="24"/>
      <c r="L5" s="9"/>
      <c r="M5" s="9"/>
      <c r="N5" s="9" t="s">
        <v>59</v>
      </c>
      <c r="O5" s="9"/>
      <c r="P5" s="9"/>
      <c r="Q5" s="9"/>
      <c r="R5" s="9"/>
      <c r="S5" s="9"/>
    </row>
    <row r="6" spans="2:28" ht="15.75" customHeight="1" x14ac:dyDescent="0.25">
      <c r="B6" s="4" t="s">
        <v>21</v>
      </c>
      <c r="D6" s="24"/>
      <c r="E6" s="24"/>
      <c r="F6" s="77"/>
      <c r="G6" s="77"/>
      <c r="H6" s="77"/>
      <c r="I6" s="77"/>
      <c r="J6" s="24"/>
      <c r="K6" s="24"/>
      <c r="L6" s="9"/>
      <c r="M6" s="9"/>
      <c r="N6" s="9"/>
      <c r="O6" s="9"/>
      <c r="P6" s="9"/>
      <c r="Q6" s="9"/>
      <c r="R6" s="9"/>
      <c r="S6" s="9"/>
    </row>
    <row r="7" spans="2:28" ht="15" customHeight="1" x14ac:dyDescent="0.25">
      <c r="B7" s="1" t="s">
        <v>1</v>
      </c>
      <c r="D7" s="24"/>
      <c r="E7" s="24"/>
      <c r="F7" s="77"/>
      <c r="G7" s="77"/>
      <c r="H7" s="77"/>
      <c r="I7" s="77"/>
      <c r="J7" s="24"/>
      <c r="K7" s="24"/>
      <c r="L7" s="9"/>
      <c r="M7" s="9"/>
      <c r="N7" s="9"/>
      <c r="O7" s="9"/>
      <c r="P7" s="9"/>
      <c r="Q7" s="9"/>
      <c r="R7" s="9"/>
      <c r="S7" s="9"/>
      <c r="T7" s="7"/>
      <c r="U7" s="7"/>
      <c r="V7" s="7"/>
      <c r="W7" s="7"/>
      <c r="X7" s="7"/>
      <c r="Y7" s="7"/>
      <c r="Z7" s="7"/>
    </row>
    <row r="8" spans="2:28" ht="16.5" customHeight="1" x14ac:dyDescent="0.25">
      <c r="B8" s="1" t="s">
        <v>2</v>
      </c>
      <c r="C8" s="8"/>
      <c r="D8" s="24"/>
      <c r="E8" s="24"/>
      <c r="F8" s="77"/>
      <c r="G8" s="77"/>
      <c r="H8" s="77"/>
      <c r="I8" s="77"/>
      <c r="J8" s="24"/>
      <c r="K8" s="24"/>
      <c r="L8" s="9"/>
      <c r="M8" s="9"/>
      <c r="N8" s="9"/>
      <c r="O8" s="9"/>
      <c r="P8" s="9"/>
      <c r="Q8" s="9"/>
      <c r="R8" s="9"/>
      <c r="S8" s="9"/>
      <c r="T8" s="8"/>
      <c r="U8" s="8"/>
      <c r="V8" s="8"/>
      <c r="W8" s="8"/>
      <c r="X8" s="8"/>
      <c r="Y8" s="8"/>
      <c r="Z8" s="8"/>
      <c r="AA8" s="8"/>
      <c r="AB8" s="8"/>
    </row>
    <row r="9" spans="2:28" ht="16.5" customHeight="1" x14ac:dyDescent="0.25">
      <c r="B9" s="3" t="s">
        <v>3</v>
      </c>
      <c r="C9" s="8"/>
      <c r="D9" s="24"/>
      <c r="E9" s="24"/>
      <c r="F9" s="77"/>
      <c r="G9" s="77"/>
      <c r="H9" s="77"/>
      <c r="I9" s="77"/>
      <c r="J9" s="24"/>
      <c r="K9" s="24"/>
      <c r="L9" s="9"/>
      <c r="M9" s="9"/>
      <c r="N9" s="9"/>
      <c r="O9" s="9"/>
      <c r="P9" s="9"/>
      <c r="Q9" s="9"/>
      <c r="R9" s="9"/>
      <c r="S9" s="9"/>
      <c r="T9" s="8"/>
      <c r="U9" s="8"/>
      <c r="V9" s="8"/>
      <c r="W9" s="8"/>
      <c r="X9" s="8"/>
      <c r="Y9" s="8"/>
      <c r="Z9" s="8"/>
      <c r="AA9" s="8"/>
      <c r="AB9" s="8"/>
    </row>
    <row r="10" spans="2:28" ht="15" customHeight="1" x14ac:dyDescent="0.25">
      <c r="F10" s="24"/>
      <c r="G10" s="24"/>
      <c r="H10" s="24"/>
      <c r="I10" s="24"/>
      <c r="J10" s="24"/>
    </row>
    <row r="11" spans="2:28" ht="15" customHeight="1" thickBot="1" x14ac:dyDescent="0.3">
      <c r="G11" s="32"/>
      <c r="H11" s="32"/>
      <c r="I11" s="32"/>
      <c r="J11" s="32"/>
    </row>
    <row r="12" spans="2:28" ht="46.5" customHeight="1" thickBot="1" x14ac:dyDescent="0.3">
      <c r="B12" s="78" t="s">
        <v>70</v>
      </c>
      <c r="C12" s="79"/>
      <c r="D12" s="79"/>
      <c r="E12" s="79"/>
      <c r="F12" s="79"/>
      <c r="G12" s="80"/>
      <c r="H12" s="81" t="s">
        <v>72</v>
      </c>
      <c r="I12" s="82"/>
      <c r="J12" s="82"/>
      <c r="K12" s="82"/>
      <c r="L12" s="83"/>
    </row>
    <row r="13" spans="2:28" ht="47.25" customHeight="1" thickBot="1" x14ac:dyDescent="0.3">
      <c r="B13" s="10" t="s">
        <v>22</v>
      </c>
      <c r="C13" s="11" t="s">
        <v>23</v>
      </c>
      <c r="D13" s="11" t="s">
        <v>24</v>
      </c>
      <c r="E13" s="11" t="s">
        <v>25</v>
      </c>
      <c r="F13" s="23" t="s">
        <v>26</v>
      </c>
      <c r="G13" s="28" t="s">
        <v>50</v>
      </c>
      <c r="H13" s="29" t="s">
        <v>53</v>
      </c>
      <c r="I13" s="30" t="s">
        <v>51</v>
      </c>
      <c r="J13" s="30" t="s">
        <v>54</v>
      </c>
      <c r="K13" s="30" t="s">
        <v>52</v>
      </c>
      <c r="L13" s="31" t="s">
        <v>55</v>
      </c>
    </row>
    <row r="14" spans="2:28" x14ac:dyDescent="0.25">
      <c r="B14" s="12">
        <v>1</v>
      </c>
      <c r="C14" s="53" t="s">
        <v>29</v>
      </c>
      <c r="D14" s="54" t="s">
        <v>8</v>
      </c>
      <c r="E14" s="55" t="s">
        <v>30</v>
      </c>
      <c r="F14" s="17" t="s">
        <v>9</v>
      </c>
      <c r="G14" s="26" t="s">
        <v>48</v>
      </c>
      <c r="H14" s="41">
        <v>45330</v>
      </c>
      <c r="I14" s="42">
        <v>297509</v>
      </c>
      <c r="J14" s="43">
        <v>45350</v>
      </c>
      <c r="K14" s="42">
        <v>297776</v>
      </c>
      <c r="L14" s="44">
        <f t="shared" ref="L14:L26" si="0">K14-I14</f>
        <v>267</v>
      </c>
    </row>
    <row r="15" spans="2:28" x14ac:dyDescent="0.25">
      <c r="B15" s="13">
        <v>2</v>
      </c>
      <c r="C15" s="14" t="s">
        <v>31</v>
      </c>
      <c r="D15" s="15" t="s">
        <v>32</v>
      </c>
      <c r="E15" s="16" t="s">
        <v>33</v>
      </c>
      <c r="F15" s="15" t="s">
        <v>14</v>
      </c>
      <c r="G15" s="25" t="s">
        <v>67</v>
      </c>
      <c r="H15" s="41">
        <v>45323</v>
      </c>
      <c r="I15" s="42">
        <v>218252</v>
      </c>
      <c r="J15" s="43">
        <v>45351</v>
      </c>
      <c r="K15" s="42">
        <v>218515</v>
      </c>
      <c r="L15" s="44">
        <f t="shared" si="0"/>
        <v>263</v>
      </c>
    </row>
    <row r="16" spans="2:28" x14ac:dyDescent="0.25">
      <c r="B16" s="13">
        <v>3</v>
      </c>
      <c r="C16" s="14" t="s">
        <v>27</v>
      </c>
      <c r="D16" s="15" t="s">
        <v>32</v>
      </c>
      <c r="E16" s="16" t="s">
        <v>39</v>
      </c>
      <c r="F16" s="15" t="s">
        <v>6</v>
      </c>
      <c r="G16" s="25" t="s">
        <v>67</v>
      </c>
      <c r="H16" s="41">
        <v>45323</v>
      </c>
      <c r="I16" s="42">
        <v>202559</v>
      </c>
      <c r="J16" s="43">
        <v>45351</v>
      </c>
      <c r="K16" s="42">
        <v>204117</v>
      </c>
      <c r="L16" s="44">
        <f t="shared" si="0"/>
        <v>1558</v>
      </c>
    </row>
    <row r="17" spans="2:12" x14ac:dyDescent="0.25">
      <c r="B17" s="13">
        <v>4</v>
      </c>
      <c r="C17" s="18" t="s">
        <v>27</v>
      </c>
      <c r="D17" s="19" t="s">
        <v>28</v>
      </c>
      <c r="E17" s="20" t="s">
        <v>10</v>
      </c>
      <c r="F17" s="21" t="s">
        <v>13</v>
      </c>
      <c r="G17" s="58" t="s">
        <v>49</v>
      </c>
      <c r="H17" s="41">
        <v>45327</v>
      </c>
      <c r="I17" s="42">
        <v>157680</v>
      </c>
      <c r="J17" s="43">
        <v>45334</v>
      </c>
      <c r="K17" s="42">
        <v>157756</v>
      </c>
      <c r="L17" s="44">
        <f t="shared" si="0"/>
        <v>76</v>
      </c>
    </row>
    <row r="18" spans="2:12" x14ac:dyDescent="0.25">
      <c r="B18" s="13">
        <v>5</v>
      </c>
      <c r="C18" s="18" t="s">
        <v>27</v>
      </c>
      <c r="D18" s="19" t="s">
        <v>28</v>
      </c>
      <c r="E18" s="20" t="s">
        <v>10</v>
      </c>
      <c r="F18" s="19" t="s">
        <v>16</v>
      </c>
      <c r="G18" s="58" t="s">
        <v>49</v>
      </c>
      <c r="H18" s="59" t="s">
        <v>64</v>
      </c>
      <c r="I18" s="60"/>
      <c r="J18" s="60"/>
      <c r="K18" s="60"/>
      <c r="L18" s="61"/>
    </row>
    <row r="19" spans="2:12" x14ac:dyDescent="0.25">
      <c r="B19" s="13">
        <v>6</v>
      </c>
      <c r="C19" s="18" t="s">
        <v>29</v>
      </c>
      <c r="D19" s="19" t="s">
        <v>35</v>
      </c>
      <c r="E19" s="20" t="s">
        <v>36</v>
      </c>
      <c r="F19" s="21" t="s">
        <v>12</v>
      </c>
      <c r="G19" s="25" t="s">
        <v>62</v>
      </c>
      <c r="H19" s="41">
        <v>45327</v>
      </c>
      <c r="I19" s="42">
        <v>325936</v>
      </c>
      <c r="J19" s="43">
        <v>45351</v>
      </c>
      <c r="K19" s="42">
        <v>326211</v>
      </c>
      <c r="L19" s="44">
        <f t="shared" si="0"/>
        <v>275</v>
      </c>
    </row>
    <row r="20" spans="2:12" x14ac:dyDescent="0.25">
      <c r="B20" s="13">
        <v>7</v>
      </c>
      <c r="C20" s="18" t="s">
        <v>37</v>
      </c>
      <c r="D20" s="19" t="s">
        <v>35</v>
      </c>
      <c r="E20" s="20" t="s">
        <v>38</v>
      </c>
      <c r="F20" s="21" t="s">
        <v>40</v>
      </c>
      <c r="G20" s="52" t="s">
        <v>62</v>
      </c>
      <c r="H20" s="41">
        <v>45324</v>
      </c>
      <c r="I20" s="42">
        <v>261250</v>
      </c>
      <c r="J20" s="43">
        <v>45350</v>
      </c>
      <c r="K20" s="42">
        <v>262248</v>
      </c>
      <c r="L20" s="44">
        <f t="shared" si="0"/>
        <v>998</v>
      </c>
    </row>
    <row r="21" spans="2:12" x14ac:dyDescent="0.25">
      <c r="B21" s="13">
        <v>8</v>
      </c>
      <c r="C21" s="18" t="s">
        <v>27</v>
      </c>
      <c r="D21" s="19" t="s">
        <v>28</v>
      </c>
      <c r="E21" s="20" t="s">
        <v>10</v>
      </c>
      <c r="F21" s="21" t="s">
        <v>11</v>
      </c>
      <c r="G21" s="26" t="s">
        <v>5</v>
      </c>
      <c r="H21" s="41">
        <v>45328</v>
      </c>
      <c r="I21" s="42">
        <v>205700</v>
      </c>
      <c r="J21" s="43">
        <v>45351</v>
      </c>
      <c r="K21" s="42">
        <v>206201</v>
      </c>
      <c r="L21" s="44">
        <f t="shared" si="0"/>
        <v>501</v>
      </c>
    </row>
    <row r="22" spans="2:12" x14ac:dyDescent="0.25">
      <c r="B22" s="13">
        <v>9</v>
      </c>
      <c r="C22" s="18" t="s">
        <v>31</v>
      </c>
      <c r="D22" s="19" t="s">
        <v>35</v>
      </c>
      <c r="E22" s="20" t="s">
        <v>41</v>
      </c>
      <c r="F22" s="21" t="s">
        <v>17</v>
      </c>
      <c r="G22" s="25" t="s">
        <v>5</v>
      </c>
      <c r="H22" s="41">
        <v>45323</v>
      </c>
      <c r="I22" s="42">
        <v>118650</v>
      </c>
      <c r="J22" s="43">
        <v>45351</v>
      </c>
      <c r="K22" s="42">
        <v>118815</v>
      </c>
      <c r="L22" s="44">
        <f t="shared" si="0"/>
        <v>165</v>
      </c>
    </row>
    <row r="23" spans="2:12" x14ac:dyDescent="0.25">
      <c r="B23" s="13">
        <v>10</v>
      </c>
      <c r="C23" s="18" t="s">
        <v>15</v>
      </c>
      <c r="D23" s="19" t="s">
        <v>42</v>
      </c>
      <c r="E23" s="20" t="s">
        <v>43</v>
      </c>
      <c r="F23" s="21" t="s">
        <v>44</v>
      </c>
      <c r="G23" s="25" t="s">
        <v>60</v>
      </c>
      <c r="H23" s="41">
        <v>45331</v>
      </c>
      <c r="I23" s="42">
        <v>10346</v>
      </c>
      <c r="J23" s="43">
        <v>45350</v>
      </c>
      <c r="K23" s="42">
        <v>10405</v>
      </c>
      <c r="L23" s="44">
        <f t="shared" si="0"/>
        <v>59</v>
      </c>
    </row>
    <row r="24" spans="2:12" x14ac:dyDescent="0.25">
      <c r="B24" s="13">
        <v>11</v>
      </c>
      <c r="C24" s="18" t="s">
        <v>15</v>
      </c>
      <c r="D24" s="19" t="s">
        <v>45</v>
      </c>
      <c r="E24" s="20" t="s">
        <v>46</v>
      </c>
      <c r="F24" s="21" t="s">
        <v>47</v>
      </c>
      <c r="G24" s="25" t="s">
        <v>60</v>
      </c>
      <c r="H24" s="41">
        <v>45327</v>
      </c>
      <c r="I24" s="42">
        <v>26998</v>
      </c>
      <c r="J24" s="43">
        <v>45351</v>
      </c>
      <c r="K24" s="42">
        <v>27253</v>
      </c>
      <c r="L24" s="44">
        <f t="shared" si="0"/>
        <v>255</v>
      </c>
    </row>
    <row r="25" spans="2:12" x14ac:dyDescent="0.25">
      <c r="B25" s="13">
        <v>12</v>
      </c>
      <c r="C25" s="14" t="s">
        <v>27</v>
      </c>
      <c r="D25" s="15" t="s">
        <v>32</v>
      </c>
      <c r="E25" s="16" t="s">
        <v>34</v>
      </c>
      <c r="F25" s="15" t="s">
        <v>19</v>
      </c>
      <c r="G25" s="27" t="s">
        <v>63</v>
      </c>
      <c r="H25" s="41">
        <v>45324</v>
      </c>
      <c r="I25" s="42">
        <v>355135</v>
      </c>
      <c r="J25" s="43">
        <v>45351</v>
      </c>
      <c r="K25" s="42">
        <v>355769</v>
      </c>
      <c r="L25" s="44">
        <f t="shared" si="0"/>
        <v>634</v>
      </c>
    </row>
    <row r="26" spans="2:12" ht="15.75" thickBot="1" x14ac:dyDescent="0.3">
      <c r="B26" s="22">
        <v>13</v>
      </c>
      <c r="C26" s="45" t="s">
        <v>37</v>
      </c>
      <c r="D26" s="46" t="s">
        <v>35</v>
      </c>
      <c r="E26" s="47" t="s">
        <v>38</v>
      </c>
      <c r="F26" s="48" t="s">
        <v>7</v>
      </c>
      <c r="G26" s="49" t="s">
        <v>63</v>
      </c>
      <c r="H26" s="41">
        <v>45323</v>
      </c>
      <c r="I26" s="42">
        <v>241079</v>
      </c>
      <c r="J26" s="43">
        <v>45345</v>
      </c>
      <c r="K26" s="42">
        <v>242308</v>
      </c>
      <c r="L26" s="44">
        <f t="shared" si="0"/>
        <v>1229</v>
      </c>
    </row>
    <row r="27" spans="2:12" ht="25.5" customHeight="1" thickBot="1" x14ac:dyDescent="0.3">
      <c r="B27" s="87" t="s">
        <v>58</v>
      </c>
      <c r="C27" s="88"/>
      <c r="D27" s="88"/>
      <c r="E27" s="88"/>
      <c r="F27" s="88"/>
      <c r="G27" s="88"/>
      <c r="H27" s="88"/>
      <c r="I27" s="88"/>
      <c r="J27" s="88"/>
      <c r="K27" s="89"/>
      <c r="L27" s="51">
        <f>SUM(L14:L26)</f>
        <v>6280</v>
      </c>
    </row>
    <row r="28" spans="2:12" x14ac:dyDescent="0.25">
      <c r="B28" s="71" t="s">
        <v>73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</row>
    <row r="29" spans="2:12" x14ac:dyDescent="0.25"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</row>
    <row r="30" spans="2:12" x14ac:dyDescent="0.25"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</row>
    <row r="31" spans="2:12" x14ac:dyDescent="0.25">
      <c r="B31" s="40"/>
    </row>
    <row r="32" spans="2:12" x14ac:dyDescent="0.25">
      <c r="C32" s="40"/>
    </row>
    <row r="35" spans="2:13" ht="18" x14ac:dyDescent="0.25">
      <c r="B35" s="33"/>
      <c r="C35" s="34"/>
      <c r="D35" s="34"/>
      <c r="E35" s="34"/>
      <c r="F35" s="34"/>
      <c r="G35" s="34"/>
      <c r="H35" s="34"/>
      <c r="I35" s="35"/>
      <c r="J35" s="35"/>
      <c r="K35" s="35"/>
      <c r="L35" s="35"/>
    </row>
    <row r="36" spans="2:13" ht="18" customHeight="1" thickBot="1" x14ac:dyDescent="0.3">
      <c r="B36" s="50" t="s">
        <v>56</v>
      </c>
      <c r="C36" s="5"/>
      <c r="D36" s="5"/>
      <c r="E36" s="36"/>
      <c r="F36" s="36"/>
      <c r="G36" s="73" t="s">
        <v>56</v>
      </c>
      <c r="H36" s="73"/>
    </row>
    <row r="37" spans="2:13" ht="18" customHeight="1" thickBot="1" x14ac:dyDescent="0.3">
      <c r="B37" s="74" t="s">
        <v>18</v>
      </c>
      <c r="C37" s="74"/>
      <c r="D37" s="74"/>
      <c r="E37" s="37"/>
      <c r="F37" s="37"/>
      <c r="G37" s="75" t="s">
        <v>61</v>
      </c>
      <c r="H37" s="75"/>
      <c r="K37" s="38" t="s">
        <v>57</v>
      </c>
      <c r="L37" s="39">
        <v>45358</v>
      </c>
      <c r="M37" s="36"/>
    </row>
    <row r="38" spans="2:13" x14ac:dyDescent="0.25">
      <c r="L38" s="56" t="s">
        <v>65</v>
      </c>
    </row>
  </sheetData>
  <mergeCells count="9">
    <mergeCell ref="G36:H36"/>
    <mergeCell ref="B37:D37"/>
    <mergeCell ref="G37:H37"/>
    <mergeCell ref="B2:G3"/>
    <mergeCell ref="F5:I9"/>
    <mergeCell ref="B12:G12"/>
    <mergeCell ref="H12:L12"/>
    <mergeCell ref="B27:K27"/>
    <mergeCell ref="B28:L30"/>
  </mergeCells>
  <printOptions horizontalCentered="1" verticalCentered="1"/>
  <pageMargins left="0.31496062992125984" right="0.31496062992125984" top="0.31496062992125984" bottom="0.31496062992125984" header="0.31496062992125984" footer="0.31496062992125984"/>
  <pageSetup scale="65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7D549-2DE7-459E-8608-F78B476AAE7E}">
  <dimension ref="B2:AB38"/>
  <sheetViews>
    <sheetView zoomScale="85" zoomScaleNormal="85" workbookViewId="0">
      <selection activeCell="N18" sqref="N18"/>
    </sheetView>
  </sheetViews>
  <sheetFormatPr baseColWidth="10" defaultRowHeight="15" x14ac:dyDescent="0.25"/>
  <cols>
    <col min="1" max="1" width="5.140625" style="2" customWidth="1"/>
    <col min="2" max="2" width="9.28515625" style="2" customWidth="1"/>
    <col min="3" max="3" width="13.5703125" style="2" customWidth="1"/>
    <col min="4" max="4" width="15.140625" style="2" customWidth="1"/>
    <col min="5" max="5" width="12.7109375" style="2" bestFit="1" customWidth="1"/>
    <col min="6" max="6" width="13.7109375" style="2" customWidth="1"/>
    <col min="7" max="7" width="27.28515625" style="2" bestFit="1" customWidth="1"/>
    <col min="8" max="8" width="15.7109375" style="2" customWidth="1"/>
    <col min="9" max="9" width="19.85546875" style="2" customWidth="1"/>
    <col min="10" max="10" width="19" style="2" customWidth="1"/>
    <col min="11" max="11" width="18.85546875" style="2" customWidth="1"/>
    <col min="12" max="12" width="17.140625" style="2" customWidth="1"/>
    <col min="13" max="13" width="8.7109375" style="2" customWidth="1"/>
    <col min="14" max="16384" width="11.42578125" style="2"/>
  </cols>
  <sheetData>
    <row r="2" spans="2:28" ht="18.75" customHeight="1" x14ac:dyDescent="0.25">
      <c r="B2" s="76" t="s">
        <v>0</v>
      </c>
      <c r="C2" s="76"/>
      <c r="D2" s="76"/>
      <c r="E2" s="76"/>
      <c r="F2" s="76"/>
      <c r="G2" s="76"/>
      <c r="H2" s="32"/>
      <c r="I2" s="32"/>
      <c r="J2" s="32"/>
      <c r="K2" s="9"/>
      <c r="L2" s="57" t="s">
        <v>66</v>
      </c>
      <c r="M2" s="9"/>
      <c r="N2" s="9"/>
      <c r="O2" s="9"/>
      <c r="P2" s="9"/>
      <c r="Q2" s="9"/>
      <c r="R2" s="9"/>
      <c r="S2" s="9"/>
      <c r="T2" s="6"/>
      <c r="U2" s="6"/>
      <c r="V2" s="6"/>
      <c r="W2" s="6"/>
      <c r="X2" s="6"/>
      <c r="Y2" s="6"/>
      <c r="Z2" s="6"/>
      <c r="AA2" s="6"/>
      <c r="AB2" s="6"/>
    </row>
    <row r="3" spans="2:28" ht="15" customHeight="1" x14ac:dyDescent="0.25">
      <c r="B3" s="76"/>
      <c r="C3" s="76"/>
      <c r="D3" s="76"/>
      <c r="E3" s="76"/>
      <c r="F3" s="76"/>
      <c r="G3" s="76"/>
      <c r="H3" s="32"/>
      <c r="I3" s="32"/>
      <c r="J3" s="32"/>
      <c r="K3" s="9"/>
      <c r="L3" s="9"/>
      <c r="M3" s="9"/>
      <c r="N3" s="9"/>
      <c r="O3" s="9"/>
      <c r="P3" s="9"/>
      <c r="Q3" s="9"/>
      <c r="R3" s="9"/>
      <c r="S3" s="9"/>
    </row>
    <row r="4" spans="2:28" ht="15.75" customHeight="1" x14ac:dyDescent="0.25">
      <c r="B4" s="4" t="s">
        <v>4</v>
      </c>
      <c r="D4" s="24"/>
      <c r="E4" s="24"/>
      <c r="F4" s="24"/>
      <c r="G4" s="32"/>
      <c r="H4" s="32"/>
      <c r="I4" s="32"/>
      <c r="J4" s="32"/>
      <c r="K4" s="24"/>
      <c r="L4" s="9"/>
      <c r="M4" s="9"/>
      <c r="N4" s="9"/>
      <c r="O4" s="9"/>
      <c r="P4" s="9"/>
      <c r="Q4" s="9"/>
      <c r="R4" s="9"/>
      <c r="S4" s="9"/>
    </row>
    <row r="5" spans="2:28" ht="15.75" customHeight="1" x14ac:dyDescent="0.25">
      <c r="B5" s="4" t="s">
        <v>20</v>
      </c>
      <c r="D5" s="24"/>
      <c r="E5" s="24"/>
      <c r="F5" s="77" t="s">
        <v>68</v>
      </c>
      <c r="G5" s="77"/>
      <c r="H5" s="77"/>
      <c r="I5" s="77"/>
      <c r="J5" s="24"/>
      <c r="K5" s="24"/>
      <c r="L5" s="9"/>
      <c r="M5" s="9"/>
      <c r="N5" s="9" t="s">
        <v>59</v>
      </c>
      <c r="O5" s="9"/>
      <c r="P5" s="9"/>
      <c r="Q5" s="9"/>
      <c r="R5" s="9"/>
      <c r="S5" s="9"/>
    </row>
    <row r="6" spans="2:28" ht="15.75" customHeight="1" x14ac:dyDescent="0.25">
      <c r="B6" s="4" t="s">
        <v>21</v>
      </c>
      <c r="D6" s="24"/>
      <c r="E6" s="24"/>
      <c r="F6" s="77"/>
      <c r="G6" s="77"/>
      <c r="H6" s="77"/>
      <c r="I6" s="77"/>
      <c r="J6" s="24"/>
      <c r="K6" s="24"/>
      <c r="L6" s="9"/>
      <c r="M6" s="9"/>
      <c r="N6" s="9"/>
      <c r="O6" s="9"/>
      <c r="P6" s="9"/>
      <c r="Q6" s="9"/>
      <c r="R6" s="9"/>
      <c r="S6" s="9"/>
    </row>
    <row r="7" spans="2:28" ht="15" customHeight="1" x14ac:dyDescent="0.25">
      <c r="B7" s="1" t="s">
        <v>1</v>
      </c>
      <c r="D7" s="24"/>
      <c r="E7" s="24"/>
      <c r="F7" s="77"/>
      <c r="G7" s="77"/>
      <c r="H7" s="77"/>
      <c r="I7" s="77"/>
      <c r="J7" s="24"/>
      <c r="K7" s="24"/>
      <c r="L7" s="9"/>
      <c r="M7" s="9"/>
      <c r="N7" s="9"/>
      <c r="O7" s="9"/>
      <c r="P7" s="9"/>
      <c r="Q7" s="9"/>
      <c r="R7" s="9"/>
      <c r="S7" s="9"/>
      <c r="T7" s="7"/>
      <c r="U7" s="7"/>
      <c r="V7" s="7"/>
      <c r="W7" s="7"/>
      <c r="X7" s="7"/>
      <c r="Y7" s="7"/>
      <c r="Z7" s="7"/>
    </row>
    <row r="8" spans="2:28" ht="16.5" customHeight="1" x14ac:dyDescent="0.25">
      <c r="B8" s="1" t="s">
        <v>2</v>
      </c>
      <c r="C8" s="8"/>
      <c r="D8" s="24"/>
      <c r="E8" s="24"/>
      <c r="F8" s="77"/>
      <c r="G8" s="77"/>
      <c r="H8" s="77"/>
      <c r="I8" s="77"/>
      <c r="J8" s="24"/>
      <c r="K8" s="24"/>
      <c r="L8" s="9"/>
      <c r="M8" s="9"/>
      <c r="N8" s="9"/>
      <c r="O8" s="9"/>
      <c r="P8" s="9"/>
      <c r="Q8" s="9"/>
      <c r="R8" s="9"/>
      <c r="S8" s="9"/>
      <c r="T8" s="8"/>
      <c r="U8" s="8"/>
      <c r="V8" s="8"/>
      <c r="W8" s="8"/>
      <c r="X8" s="8"/>
      <c r="Y8" s="8"/>
      <c r="Z8" s="8"/>
      <c r="AA8" s="8"/>
      <c r="AB8" s="8"/>
    </row>
    <row r="9" spans="2:28" ht="16.5" customHeight="1" x14ac:dyDescent="0.25">
      <c r="B9" s="3" t="s">
        <v>3</v>
      </c>
      <c r="C9" s="8"/>
      <c r="D9" s="24"/>
      <c r="E9" s="24"/>
      <c r="F9" s="77"/>
      <c r="G9" s="77"/>
      <c r="H9" s="77"/>
      <c r="I9" s="77"/>
      <c r="J9" s="24"/>
      <c r="K9" s="24"/>
      <c r="L9" s="9"/>
      <c r="M9" s="9"/>
      <c r="N9" s="9"/>
      <c r="O9" s="9"/>
      <c r="P9" s="9"/>
      <c r="Q9" s="9"/>
      <c r="R9" s="9"/>
      <c r="S9" s="9"/>
      <c r="T9" s="8"/>
      <c r="U9" s="8"/>
      <c r="V9" s="8"/>
      <c r="W9" s="8"/>
      <c r="X9" s="8"/>
      <c r="Y9" s="8"/>
      <c r="Z9" s="8"/>
      <c r="AA9" s="8"/>
      <c r="AB9" s="8"/>
    </row>
    <row r="10" spans="2:28" ht="15" customHeight="1" x14ac:dyDescent="0.25">
      <c r="F10" s="24"/>
      <c r="G10" s="24"/>
      <c r="H10" s="24"/>
      <c r="I10" s="24"/>
      <c r="J10" s="24"/>
    </row>
    <row r="11" spans="2:28" ht="15" customHeight="1" thickBot="1" x14ac:dyDescent="0.3">
      <c r="G11" s="32"/>
      <c r="H11" s="32"/>
      <c r="I11" s="32"/>
      <c r="J11" s="32"/>
    </row>
    <row r="12" spans="2:28" ht="46.5" customHeight="1" thickBot="1" x14ac:dyDescent="0.3">
      <c r="B12" s="78" t="s">
        <v>70</v>
      </c>
      <c r="C12" s="79"/>
      <c r="D12" s="79"/>
      <c r="E12" s="79"/>
      <c r="F12" s="79"/>
      <c r="G12" s="80"/>
      <c r="H12" s="81" t="s">
        <v>69</v>
      </c>
      <c r="I12" s="82"/>
      <c r="J12" s="82"/>
      <c r="K12" s="82"/>
      <c r="L12" s="83"/>
    </row>
    <row r="13" spans="2:28" ht="47.25" customHeight="1" thickBot="1" x14ac:dyDescent="0.3">
      <c r="B13" s="10" t="s">
        <v>22</v>
      </c>
      <c r="C13" s="11" t="s">
        <v>23</v>
      </c>
      <c r="D13" s="11" t="s">
        <v>24</v>
      </c>
      <c r="E13" s="11" t="s">
        <v>25</v>
      </c>
      <c r="F13" s="23" t="s">
        <v>26</v>
      </c>
      <c r="G13" s="28" t="s">
        <v>50</v>
      </c>
      <c r="H13" s="29" t="s">
        <v>53</v>
      </c>
      <c r="I13" s="30" t="s">
        <v>51</v>
      </c>
      <c r="J13" s="30" t="s">
        <v>54</v>
      </c>
      <c r="K13" s="30" t="s">
        <v>52</v>
      </c>
      <c r="L13" s="31" t="s">
        <v>55</v>
      </c>
    </row>
    <row r="14" spans="2:28" x14ac:dyDescent="0.25">
      <c r="B14" s="12">
        <v>1</v>
      </c>
      <c r="C14" s="53" t="s">
        <v>29</v>
      </c>
      <c r="D14" s="54" t="s">
        <v>8</v>
      </c>
      <c r="E14" s="55" t="s">
        <v>30</v>
      </c>
      <c r="F14" s="17" t="s">
        <v>9</v>
      </c>
      <c r="G14" s="26" t="s">
        <v>48</v>
      </c>
      <c r="H14" s="41">
        <v>45296</v>
      </c>
      <c r="I14" s="42">
        <v>297158</v>
      </c>
      <c r="J14" s="43">
        <v>45322</v>
      </c>
      <c r="K14" s="42">
        <v>297509</v>
      </c>
      <c r="L14" s="44">
        <f t="shared" ref="L14:L25" si="0">K14-I14</f>
        <v>351</v>
      </c>
    </row>
    <row r="15" spans="2:28" x14ac:dyDescent="0.25">
      <c r="B15" s="13">
        <v>2</v>
      </c>
      <c r="C15" s="14" t="s">
        <v>31</v>
      </c>
      <c r="D15" s="15" t="s">
        <v>32</v>
      </c>
      <c r="E15" s="16" t="s">
        <v>33</v>
      </c>
      <c r="F15" s="15" t="s">
        <v>14</v>
      </c>
      <c r="G15" s="25" t="s">
        <v>67</v>
      </c>
      <c r="H15" s="41">
        <v>45299</v>
      </c>
      <c r="I15" s="42">
        <v>217624</v>
      </c>
      <c r="J15" s="43">
        <v>45322</v>
      </c>
      <c r="K15" s="42">
        <v>218252</v>
      </c>
      <c r="L15" s="44">
        <f t="shared" si="0"/>
        <v>628</v>
      </c>
    </row>
    <row r="16" spans="2:28" x14ac:dyDescent="0.25">
      <c r="B16" s="13">
        <v>3</v>
      </c>
      <c r="C16" s="14" t="s">
        <v>27</v>
      </c>
      <c r="D16" s="15" t="s">
        <v>32</v>
      </c>
      <c r="E16" s="16" t="s">
        <v>39</v>
      </c>
      <c r="F16" s="15" t="s">
        <v>6</v>
      </c>
      <c r="G16" s="25" t="s">
        <v>67</v>
      </c>
      <c r="H16" s="41">
        <v>45306</v>
      </c>
      <c r="I16" s="42">
        <v>201582</v>
      </c>
      <c r="J16" s="43">
        <v>45322</v>
      </c>
      <c r="K16" s="42">
        <v>202559</v>
      </c>
      <c r="L16" s="44">
        <f t="shared" si="0"/>
        <v>977</v>
      </c>
    </row>
    <row r="17" spans="2:12" x14ac:dyDescent="0.25">
      <c r="B17" s="13">
        <v>4</v>
      </c>
      <c r="C17" s="18" t="s">
        <v>27</v>
      </c>
      <c r="D17" s="19" t="s">
        <v>28</v>
      </c>
      <c r="E17" s="20" t="s">
        <v>10</v>
      </c>
      <c r="F17" s="21" t="s">
        <v>13</v>
      </c>
      <c r="G17" s="58" t="s">
        <v>49</v>
      </c>
      <c r="H17" s="84" t="s">
        <v>64</v>
      </c>
      <c r="I17" s="85"/>
      <c r="J17" s="85"/>
      <c r="K17" s="85"/>
      <c r="L17" s="86"/>
    </row>
    <row r="18" spans="2:12" x14ac:dyDescent="0.25">
      <c r="B18" s="13">
        <v>5</v>
      </c>
      <c r="C18" s="18" t="s">
        <v>27</v>
      </c>
      <c r="D18" s="19" t="s">
        <v>28</v>
      </c>
      <c r="E18" s="20" t="s">
        <v>10</v>
      </c>
      <c r="F18" s="19" t="s">
        <v>16</v>
      </c>
      <c r="G18" s="58" t="s">
        <v>49</v>
      </c>
      <c r="H18" s="84" t="s">
        <v>64</v>
      </c>
      <c r="I18" s="85"/>
      <c r="J18" s="85"/>
      <c r="K18" s="85"/>
      <c r="L18" s="86"/>
    </row>
    <row r="19" spans="2:12" x14ac:dyDescent="0.25">
      <c r="B19" s="13">
        <v>6</v>
      </c>
      <c r="C19" s="18" t="s">
        <v>29</v>
      </c>
      <c r="D19" s="19" t="s">
        <v>35</v>
      </c>
      <c r="E19" s="20" t="s">
        <v>36</v>
      </c>
      <c r="F19" s="21" t="s">
        <v>12</v>
      </c>
      <c r="G19" s="25" t="s">
        <v>62</v>
      </c>
      <c r="H19" s="41">
        <v>45296</v>
      </c>
      <c r="I19" s="42">
        <v>325930</v>
      </c>
      <c r="J19" s="43">
        <v>45296</v>
      </c>
      <c r="K19" s="42">
        <v>325936</v>
      </c>
      <c r="L19" s="44">
        <f t="shared" si="0"/>
        <v>6</v>
      </c>
    </row>
    <row r="20" spans="2:12" x14ac:dyDescent="0.25">
      <c r="B20" s="13">
        <v>7</v>
      </c>
      <c r="C20" s="18" t="s">
        <v>37</v>
      </c>
      <c r="D20" s="19" t="s">
        <v>35</v>
      </c>
      <c r="E20" s="20" t="s">
        <v>38</v>
      </c>
      <c r="F20" s="21" t="s">
        <v>40</v>
      </c>
      <c r="G20" s="52" t="s">
        <v>62</v>
      </c>
      <c r="H20" s="41">
        <v>45321</v>
      </c>
      <c r="I20" s="42">
        <v>260768</v>
      </c>
      <c r="J20" s="43">
        <v>45322</v>
      </c>
      <c r="K20" s="42">
        <v>261250</v>
      </c>
      <c r="L20" s="44">
        <f t="shared" si="0"/>
        <v>482</v>
      </c>
    </row>
    <row r="21" spans="2:12" x14ac:dyDescent="0.25">
      <c r="B21" s="13">
        <v>8</v>
      </c>
      <c r="C21" s="18" t="s">
        <v>27</v>
      </c>
      <c r="D21" s="19" t="s">
        <v>28</v>
      </c>
      <c r="E21" s="20" t="s">
        <v>10</v>
      </c>
      <c r="F21" s="21" t="s">
        <v>11</v>
      </c>
      <c r="G21" s="26" t="s">
        <v>5</v>
      </c>
      <c r="H21" s="84" t="s">
        <v>64</v>
      </c>
      <c r="I21" s="85"/>
      <c r="J21" s="85"/>
      <c r="K21" s="85"/>
      <c r="L21" s="86"/>
    </row>
    <row r="22" spans="2:12" x14ac:dyDescent="0.25">
      <c r="B22" s="13">
        <v>9</v>
      </c>
      <c r="C22" s="18" t="s">
        <v>31</v>
      </c>
      <c r="D22" s="19" t="s">
        <v>35</v>
      </c>
      <c r="E22" s="20" t="s">
        <v>41</v>
      </c>
      <c r="F22" s="21" t="s">
        <v>17</v>
      </c>
      <c r="G22" s="25" t="s">
        <v>5</v>
      </c>
      <c r="H22" s="41">
        <v>45321</v>
      </c>
      <c r="I22" s="42">
        <v>118621</v>
      </c>
      <c r="J22" s="43">
        <v>45321</v>
      </c>
      <c r="K22" s="42">
        <v>118650</v>
      </c>
      <c r="L22" s="44">
        <f t="shared" si="0"/>
        <v>29</v>
      </c>
    </row>
    <row r="23" spans="2:12" x14ac:dyDescent="0.25">
      <c r="B23" s="13">
        <v>10</v>
      </c>
      <c r="C23" s="18" t="s">
        <v>15</v>
      </c>
      <c r="D23" s="19" t="s">
        <v>42</v>
      </c>
      <c r="E23" s="20" t="s">
        <v>43</v>
      </c>
      <c r="F23" s="21" t="s">
        <v>44</v>
      </c>
      <c r="G23" s="25" t="s">
        <v>60</v>
      </c>
      <c r="H23" s="84" t="s">
        <v>64</v>
      </c>
      <c r="I23" s="85"/>
      <c r="J23" s="85"/>
      <c r="K23" s="85"/>
      <c r="L23" s="86"/>
    </row>
    <row r="24" spans="2:12" x14ac:dyDescent="0.25">
      <c r="B24" s="13">
        <v>11</v>
      </c>
      <c r="C24" s="18" t="s">
        <v>15</v>
      </c>
      <c r="D24" s="19" t="s">
        <v>45</v>
      </c>
      <c r="E24" s="20" t="s">
        <v>46</v>
      </c>
      <c r="F24" s="21" t="s">
        <v>47</v>
      </c>
      <c r="G24" s="25" t="s">
        <v>60</v>
      </c>
      <c r="H24" s="41">
        <v>45294</v>
      </c>
      <c r="I24" s="42">
        <v>26940</v>
      </c>
      <c r="J24" s="43">
        <v>45295</v>
      </c>
      <c r="K24" s="42">
        <v>26998</v>
      </c>
      <c r="L24" s="44">
        <f t="shared" si="0"/>
        <v>58</v>
      </c>
    </row>
    <row r="25" spans="2:12" x14ac:dyDescent="0.25">
      <c r="B25" s="13">
        <v>12</v>
      </c>
      <c r="C25" s="14" t="s">
        <v>27</v>
      </c>
      <c r="D25" s="15" t="s">
        <v>32</v>
      </c>
      <c r="E25" s="16" t="s">
        <v>34</v>
      </c>
      <c r="F25" s="15" t="s">
        <v>19</v>
      </c>
      <c r="G25" s="27" t="s">
        <v>63</v>
      </c>
      <c r="H25" s="41">
        <v>45294</v>
      </c>
      <c r="I25" s="42">
        <v>353170</v>
      </c>
      <c r="J25" s="43">
        <v>45322</v>
      </c>
      <c r="K25" s="42">
        <v>355135</v>
      </c>
      <c r="L25" s="44">
        <f t="shared" si="0"/>
        <v>1965</v>
      </c>
    </row>
    <row r="26" spans="2:12" ht="15.75" thickBot="1" x14ac:dyDescent="0.3">
      <c r="B26" s="22">
        <v>13</v>
      </c>
      <c r="C26" s="45" t="s">
        <v>37</v>
      </c>
      <c r="D26" s="46" t="s">
        <v>35</v>
      </c>
      <c r="E26" s="47" t="s">
        <v>38</v>
      </c>
      <c r="F26" s="48" t="s">
        <v>7</v>
      </c>
      <c r="G26" s="49" t="s">
        <v>63</v>
      </c>
      <c r="H26" s="92" t="s">
        <v>64</v>
      </c>
      <c r="I26" s="93"/>
      <c r="J26" s="93"/>
      <c r="K26" s="93"/>
      <c r="L26" s="94"/>
    </row>
    <row r="27" spans="2:12" ht="25.5" customHeight="1" thickBot="1" x14ac:dyDescent="0.3">
      <c r="B27" s="87" t="s">
        <v>58</v>
      </c>
      <c r="C27" s="88"/>
      <c r="D27" s="88"/>
      <c r="E27" s="88"/>
      <c r="F27" s="88"/>
      <c r="G27" s="88"/>
      <c r="H27" s="88"/>
      <c r="I27" s="88"/>
      <c r="J27" s="88"/>
      <c r="K27" s="89"/>
      <c r="L27" s="51">
        <f>SUM(L14:L26)</f>
        <v>4496</v>
      </c>
    </row>
    <row r="28" spans="2:12" x14ac:dyDescent="0.25">
      <c r="B28" s="71" t="s">
        <v>71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</row>
    <row r="29" spans="2:12" x14ac:dyDescent="0.25"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</row>
    <row r="30" spans="2:12" x14ac:dyDescent="0.25"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</row>
    <row r="31" spans="2:12" x14ac:dyDescent="0.25">
      <c r="B31" s="40"/>
    </row>
    <row r="32" spans="2:12" x14ac:dyDescent="0.25">
      <c r="C32" s="40"/>
    </row>
    <row r="35" spans="2:13" ht="18" x14ac:dyDescent="0.25">
      <c r="B35" s="33"/>
      <c r="C35" s="34"/>
      <c r="D35" s="34"/>
      <c r="E35" s="34"/>
      <c r="F35" s="34"/>
      <c r="G35" s="34"/>
      <c r="H35" s="34"/>
      <c r="I35" s="35"/>
      <c r="J35" s="35"/>
      <c r="K35" s="35"/>
      <c r="L35" s="35"/>
    </row>
    <row r="36" spans="2:13" ht="18" customHeight="1" thickBot="1" x14ac:dyDescent="0.3">
      <c r="B36" s="50" t="s">
        <v>56</v>
      </c>
      <c r="C36" s="5"/>
      <c r="D36" s="5"/>
      <c r="E36" s="36"/>
      <c r="F36" s="36"/>
      <c r="G36" s="73" t="s">
        <v>56</v>
      </c>
      <c r="H36" s="73"/>
    </row>
    <row r="37" spans="2:13" ht="18" customHeight="1" thickBot="1" x14ac:dyDescent="0.3">
      <c r="B37" s="74" t="s">
        <v>18</v>
      </c>
      <c r="C37" s="74"/>
      <c r="D37" s="74"/>
      <c r="E37" s="37"/>
      <c r="F37" s="37"/>
      <c r="G37" s="75" t="s">
        <v>61</v>
      </c>
      <c r="H37" s="75"/>
      <c r="K37" s="38" t="s">
        <v>57</v>
      </c>
      <c r="L37" s="39">
        <v>45331</v>
      </c>
      <c r="M37" s="36"/>
    </row>
    <row r="38" spans="2:13" x14ac:dyDescent="0.25">
      <c r="L38" s="56" t="s">
        <v>65</v>
      </c>
    </row>
  </sheetData>
  <mergeCells count="14">
    <mergeCell ref="G36:H36"/>
    <mergeCell ref="B37:D37"/>
    <mergeCell ref="G37:H37"/>
    <mergeCell ref="B2:G3"/>
    <mergeCell ref="F5:I9"/>
    <mergeCell ref="B12:G12"/>
    <mergeCell ref="H12:L12"/>
    <mergeCell ref="B27:K27"/>
    <mergeCell ref="B28:L30"/>
    <mergeCell ref="H17:L17"/>
    <mergeCell ref="H18:L18"/>
    <mergeCell ref="H21:L21"/>
    <mergeCell ref="H23:L23"/>
    <mergeCell ref="H26:L26"/>
  </mergeCells>
  <printOptions horizontalCentered="1" verticalCentered="1"/>
  <pageMargins left="0.31496062992125984" right="0.31496062992125984" top="0.31496062992125984" bottom="0.31496062992125984" header="0.31496062992125984" footer="0.31496062992125984"/>
  <pageSetup scale="6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662EA-5909-49C6-AA8E-915185F70FF9}">
  <dimension ref="B2:S38"/>
  <sheetViews>
    <sheetView zoomScale="85" zoomScaleNormal="85" workbookViewId="0">
      <selection activeCell="O12" sqref="O12"/>
    </sheetView>
  </sheetViews>
  <sheetFormatPr baseColWidth="10" defaultRowHeight="15" x14ac:dyDescent="0.25"/>
  <cols>
    <col min="1" max="1" width="4.140625" style="2" customWidth="1"/>
    <col min="2" max="2" width="9.28515625" style="2" customWidth="1"/>
    <col min="3" max="3" width="13.5703125" style="2" customWidth="1"/>
    <col min="4" max="4" width="15.140625" style="2" customWidth="1"/>
    <col min="5" max="5" width="12.7109375" style="2" bestFit="1" customWidth="1"/>
    <col min="6" max="6" width="13.7109375" style="2" customWidth="1"/>
    <col min="7" max="7" width="27.28515625" style="2" bestFit="1" customWidth="1"/>
    <col min="8" max="8" width="15.7109375" style="2" customWidth="1"/>
    <col min="9" max="9" width="19.85546875" style="2" customWidth="1"/>
    <col min="10" max="10" width="19" style="2" customWidth="1"/>
    <col min="11" max="11" width="18.85546875" style="2" customWidth="1"/>
    <col min="12" max="12" width="17.140625" style="2" customWidth="1"/>
    <col min="13" max="13" width="5.7109375" style="2" customWidth="1"/>
    <col min="14" max="16384" width="11.42578125" style="2"/>
  </cols>
  <sheetData>
    <row r="2" spans="2:19" ht="18.75" customHeight="1" x14ac:dyDescent="0.25">
      <c r="B2" s="76" t="s">
        <v>0</v>
      </c>
      <c r="C2" s="76"/>
      <c r="D2" s="76"/>
      <c r="E2" s="76"/>
      <c r="F2" s="76"/>
      <c r="G2" s="76"/>
      <c r="H2" s="32"/>
      <c r="I2" s="32"/>
      <c r="J2" s="32"/>
      <c r="K2" s="9"/>
      <c r="L2" s="57" t="s">
        <v>66</v>
      </c>
      <c r="M2" s="9"/>
      <c r="N2" s="6"/>
      <c r="O2" s="6"/>
      <c r="P2" s="6"/>
      <c r="Q2" s="6"/>
      <c r="R2" s="6"/>
      <c r="S2" s="6"/>
    </row>
    <row r="3" spans="2:19" ht="15" customHeight="1" x14ac:dyDescent="0.25">
      <c r="B3" s="76"/>
      <c r="C3" s="76"/>
      <c r="D3" s="76"/>
      <c r="E3" s="76"/>
      <c r="F3" s="76"/>
      <c r="G3" s="76"/>
      <c r="H3" s="32"/>
      <c r="I3" s="32"/>
      <c r="J3" s="32"/>
      <c r="K3" s="9"/>
      <c r="L3" s="9"/>
      <c r="M3" s="9"/>
    </row>
    <row r="4" spans="2:19" ht="15.75" customHeight="1" x14ac:dyDescent="0.25">
      <c r="B4" s="4" t="s">
        <v>4</v>
      </c>
      <c r="D4" s="24"/>
      <c r="E4" s="24"/>
      <c r="F4" s="24"/>
      <c r="G4" s="32"/>
      <c r="H4" s="32"/>
      <c r="I4" s="32"/>
      <c r="J4" s="32"/>
      <c r="K4" s="24"/>
      <c r="L4" s="9"/>
      <c r="M4" s="9"/>
    </row>
    <row r="5" spans="2:19" ht="15.75" customHeight="1" x14ac:dyDescent="0.25">
      <c r="B5" s="4" t="s">
        <v>20</v>
      </c>
      <c r="D5" s="24"/>
      <c r="E5" s="24"/>
      <c r="F5" s="77" t="s">
        <v>68</v>
      </c>
      <c r="G5" s="77"/>
      <c r="H5" s="77"/>
      <c r="I5" s="77"/>
      <c r="J5" s="24"/>
      <c r="K5" s="24"/>
      <c r="L5" s="9"/>
      <c r="M5" s="9"/>
    </row>
    <row r="6" spans="2:19" ht="15.75" customHeight="1" x14ac:dyDescent="0.25">
      <c r="B6" s="4" t="s">
        <v>21</v>
      </c>
      <c r="D6" s="24"/>
      <c r="E6" s="24"/>
      <c r="F6" s="77"/>
      <c r="G6" s="77"/>
      <c r="H6" s="77"/>
      <c r="I6" s="77"/>
      <c r="J6" s="24"/>
      <c r="K6" s="24"/>
      <c r="L6" s="9"/>
      <c r="M6" s="9"/>
    </row>
    <row r="7" spans="2:19" ht="15" customHeight="1" x14ac:dyDescent="0.25">
      <c r="B7" s="1" t="s">
        <v>1</v>
      </c>
      <c r="D7" s="24"/>
      <c r="E7" s="24"/>
      <c r="F7" s="77"/>
      <c r="G7" s="77"/>
      <c r="H7" s="77"/>
      <c r="I7" s="77"/>
      <c r="J7" s="24"/>
      <c r="K7" s="24"/>
      <c r="L7" s="9"/>
      <c r="M7" s="9"/>
      <c r="N7" s="7"/>
      <c r="O7" s="7"/>
      <c r="P7" s="7"/>
      <c r="Q7" s="7"/>
    </row>
    <row r="8" spans="2:19" ht="16.5" customHeight="1" x14ac:dyDescent="0.25">
      <c r="B8" s="1" t="s">
        <v>2</v>
      </c>
      <c r="C8" s="8"/>
      <c r="D8" s="24"/>
      <c r="E8" s="24"/>
      <c r="F8" s="77"/>
      <c r="G8" s="77"/>
      <c r="H8" s="77"/>
      <c r="I8" s="77"/>
      <c r="J8" s="24"/>
      <c r="K8" s="24"/>
      <c r="L8" s="9"/>
      <c r="M8" s="9"/>
      <c r="N8" s="8"/>
      <c r="O8" s="8"/>
      <c r="P8" s="8"/>
      <c r="Q8" s="8"/>
      <c r="R8" s="8"/>
      <c r="S8" s="8"/>
    </row>
    <row r="9" spans="2:19" ht="16.5" customHeight="1" x14ac:dyDescent="0.25">
      <c r="B9" s="3" t="s">
        <v>3</v>
      </c>
      <c r="C9" s="8"/>
      <c r="D9" s="24"/>
      <c r="E9" s="24"/>
      <c r="F9" s="77"/>
      <c r="G9" s="77"/>
      <c r="H9" s="77"/>
      <c r="I9" s="77"/>
      <c r="J9" s="24"/>
      <c r="K9" s="24"/>
      <c r="L9" s="9"/>
      <c r="M9" s="9"/>
      <c r="N9" s="8"/>
      <c r="O9" s="8"/>
      <c r="P9" s="8"/>
      <c r="Q9" s="8"/>
      <c r="R9" s="8"/>
      <c r="S9" s="8"/>
    </row>
    <row r="10" spans="2:19" ht="15" customHeight="1" x14ac:dyDescent="0.25">
      <c r="F10" s="24"/>
      <c r="G10" s="24"/>
      <c r="H10" s="24"/>
      <c r="I10" s="24"/>
      <c r="J10" s="24"/>
    </row>
    <row r="11" spans="2:19" ht="15" customHeight="1" thickBot="1" x14ac:dyDescent="0.3">
      <c r="G11" s="32"/>
      <c r="H11" s="32"/>
      <c r="I11" s="32"/>
      <c r="J11" s="32"/>
    </row>
    <row r="12" spans="2:19" ht="46.5" customHeight="1" thickBot="1" x14ac:dyDescent="0.3">
      <c r="B12" s="78" t="s">
        <v>70</v>
      </c>
      <c r="C12" s="79"/>
      <c r="D12" s="79"/>
      <c r="E12" s="79"/>
      <c r="F12" s="79"/>
      <c r="G12" s="80"/>
      <c r="H12" s="81" t="s">
        <v>88</v>
      </c>
      <c r="I12" s="82"/>
      <c r="J12" s="82"/>
      <c r="K12" s="82"/>
      <c r="L12" s="83"/>
    </row>
    <row r="13" spans="2:19" ht="47.25" customHeight="1" thickBot="1" x14ac:dyDescent="0.3">
      <c r="B13" s="10" t="s">
        <v>22</v>
      </c>
      <c r="C13" s="11" t="s">
        <v>23</v>
      </c>
      <c r="D13" s="11" t="s">
        <v>24</v>
      </c>
      <c r="E13" s="11" t="s">
        <v>25</v>
      </c>
      <c r="F13" s="23" t="s">
        <v>26</v>
      </c>
      <c r="G13" s="28" t="s">
        <v>50</v>
      </c>
      <c r="H13" s="29" t="s">
        <v>53</v>
      </c>
      <c r="I13" s="30" t="s">
        <v>51</v>
      </c>
      <c r="J13" s="30" t="s">
        <v>54</v>
      </c>
      <c r="K13" s="30" t="s">
        <v>52</v>
      </c>
      <c r="L13" s="31" t="s">
        <v>55</v>
      </c>
    </row>
    <row r="14" spans="2:19" x14ac:dyDescent="0.25">
      <c r="B14" s="12">
        <v>1</v>
      </c>
      <c r="C14" s="53" t="s">
        <v>31</v>
      </c>
      <c r="D14" s="54" t="s">
        <v>32</v>
      </c>
      <c r="E14" s="55" t="s">
        <v>33</v>
      </c>
      <c r="F14" s="15" t="s">
        <v>14</v>
      </c>
      <c r="G14" s="65" t="s">
        <v>67</v>
      </c>
      <c r="H14" s="41">
        <v>45628</v>
      </c>
      <c r="I14" s="42">
        <v>223646</v>
      </c>
      <c r="J14" s="43">
        <v>45639</v>
      </c>
      <c r="K14" s="42">
        <v>223753</v>
      </c>
      <c r="L14" s="44">
        <f t="shared" ref="L14:L26" si="0">K14-I14</f>
        <v>107</v>
      </c>
    </row>
    <row r="15" spans="2:19" x14ac:dyDescent="0.25">
      <c r="B15" s="13">
        <v>2</v>
      </c>
      <c r="C15" s="14" t="s">
        <v>27</v>
      </c>
      <c r="D15" s="15" t="s">
        <v>32</v>
      </c>
      <c r="E15" s="16" t="s">
        <v>39</v>
      </c>
      <c r="F15" s="15" t="s">
        <v>6</v>
      </c>
      <c r="G15" s="64" t="s">
        <v>67</v>
      </c>
      <c r="H15" s="41">
        <v>45628</v>
      </c>
      <c r="I15" s="42">
        <v>216056</v>
      </c>
      <c r="J15" s="43">
        <v>45653</v>
      </c>
      <c r="K15" s="42">
        <v>217300</v>
      </c>
      <c r="L15" s="44">
        <f t="shared" si="0"/>
        <v>1244</v>
      </c>
    </row>
    <row r="16" spans="2:19" x14ac:dyDescent="0.25">
      <c r="B16" s="13">
        <v>3</v>
      </c>
      <c r="C16" s="69" t="s">
        <v>37</v>
      </c>
      <c r="D16" s="15" t="s">
        <v>35</v>
      </c>
      <c r="E16" s="16" t="s">
        <v>38</v>
      </c>
      <c r="F16" s="17" t="s">
        <v>7</v>
      </c>
      <c r="G16" s="67" t="s">
        <v>67</v>
      </c>
      <c r="H16" s="41">
        <v>45629</v>
      </c>
      <c r="I16" s="42">
        <v>251684</v>
      </c>
      <c r="J16" s="43">
        <v>45638</v>
      </c>
      <c r="K16" s="42">
        <v>252139</v>
      </c>
      <c r="L16" s="44">
        <f t="shared" si="0"/>
        <v>455</v>
      </c>
    </row>
    <row r="17" spans="2:12" x14ac:dyDescent="0.25">
      <c r="B17" s="13">
        <v>4</v>
      </c>
      <c r="C17" s="14" t="s">
        <v>29</v>
      </c>
      <c r="D17" s="15" t="s">
        <v>8</v>
      </c>
      <c r="E17" s="16" t="s">
        <v>30</v>
      </c>
      <c r="F17" s="17" t="s">
        <v>9</v>
      </c>
      <c r="G17" s="65" t="s">
        <v>49</v>
      </c>
      <c r="H17" s="41">
        <v>45629</v>
      </c>
      <c r="I17" s="42">
        <v>299421</v>
      </c>
      <c r="J17" s="43">
        <v>45631</v>
      </c>
      <c r="K17" s="42">
        <v>299442</v>
      </c>
      <c r="L17" s="44">
        <f t="shared" si="0"/>
        <v>21</v>
      </c>
    </row>
    <row r="18" spans="2:12" x14ac:dyDescent="0.25">
      <c r="B18" s="13">
        <v>5</v>
      </c>
      <c r="C18" s="18" t="s">
        <v>27</v>
      </c>
      <c r="D18" s="19" t="s">
        <v>28</v>
      </c>
      <c r="E18" s="20" t="s">
        <v>10</v>
      </c>
      <c r="F18" s="21" t="s">
        <v>13</v>
      </c>
      <c r="G18" s="65" t="s">
        <v>49</v>
      </c>
      <c r="H18" s="84" t="s">
        <v>64</v>
      </c>
      <c r="I18" s="85"/>
      <c r="J18" s="85"/>
      <c r="K18" s="85"/>
      <c r="L18" s="86"/>
    </row>
    <row r="19" spans="2:12" x14ac:dyDescent="0.25">
      <c r="B19" s="13">
        <v>6</v>
      </c>
      <c r="C19" s="18" t="s">
        <v>29</v>
      </c>
      <c r="D19" s="19" t="s">
        <v>35</v>
      </c>
      <c r="E19" s="20" t="s">
        <v>36</v>
      </c>
      <c r="F19" s="21" t="s">
        <v>12</v>
      </c>
      <c r="G19" s="64" t="s">
        <v>62</v>
      </c>
      <c r="H19" s="41">
        <v>45628</v>
      </c>
      <c r="I19" s="42">
        <v>329217</v>
      </c>
      <c r="J19" s="43">
        <v>45653</v>
      </c>
      <c r="K19" s="42">
        <v>329526</v>
      </c>
      <c r="L19" s="44">
        <f t="shared" si="0"/>
        <v>309</v>
      </c>
    </row>
    <row r="20" spans="2:12" x14ac:dyDescent="0.25">
      <c r="B20" s="13">
        <v>7</v>
      </c>
      <c r="C20" s="18" t="s">
        <v>37</v>
      </c>
      <c r="D20" s="19" t="s">
        <v>35</v>
      </c>
      <c r="E20" s="20" t="s">
        <v>38</v>
      </c>
      <c r="F20" s="21" t="s">
        <v>40</v>
      </c>
      <c r="G20" s="66" t="s">
        <v>62</v>
      </c>
      <c r="H20" s="41">
        <v>45629</v>
      </c>
      <c r="I20" s="42">
        <v>274109</v>
      </c>
      <c r="J20" s="43">
        <v>45652</v>
      </c>
      <c r="K20" s="42">
        <v>274858</v>
      </c>
      <c r="L20" s="44">
        <f t="shared" si="0"/>
        <v>749</v>
      </c>
    </row>
    <row r="21" spans="2:12" x14ac:dyDescent="0.25">
      <c r="B21" s="13">
        <v>8</v>
      </c>
      <c r="C21" s="18" t="s">
        <v>27</v>
      </c>
      <c r="D21" s="19" t="s">
        <v>28</v>
      </c>
      <c r="E21" s="20" t="s">
        <v>10</v>
      </c>
      <c r="F21" s="21" t="s">
        <v>11</v>
      </c>
      <c r="G21" s="63" t="s">
        <v>5</v>
      </c>
      <c r="H21" s="41">
        <v>45635</v>
      </c>
      <c r="I21" s="42">
        <v>212513</v>
      </c>
      <c r="J21" s="43">
        <v>45653</v>
      </c>
      <c r="K21" s="42">
        <v>213210</v>
      </c>
      <c r="L21" s="44">
        <f t="shared" si="0"/>
        <v>697</v>
      </c>
    </row>
    <row r="22" spans="2:12" x14ac:dyDescent="0.25">
      <c r="B22" s="13">
        <v>9</v>
      </c>
      <c r="C22" s="18" t="s">
        <v>31</v>
      </c>
      <c r="D22" s="19" t="s">
        <v>35</v>
      </c>
      <c r="E22" s="20" t="s">
        <v>41</v>
      </c>
      <c r="F22" s="21" t="s">
        <v>17</v>
      </c>
      <c r="G22" s="64" t="s">
        <v>5</v>
      </c>
      <c r="H22" s="41">
        <v>45628</v>
      </c>
      <c r="I22" s="42">
        <v>126505</v>
      </c>
      <c r="J22" s="43">
        <v>45646</v>
      </c>
      <c r="K22" s="42">
        <v>126585</v>
      </c>
      <c r="L22" s="44">
        <f t="shared" si="0"/>
        <v>80</v>
      </c>
    </row>
    <row r="23" spans="2:12" x14ac:dyDescent="0.25">
      <c r="B23" s="13">
        <v>10</v>
      </c>
      <c r="C23" s="18" t="s">
        <v>15</v>
      </c>
      <c r="D23" s="19" t="s">
        <v>42</v>
      </c>
      <c r="E23" s="20" t="s">
        <v>43</v>
      </c>
      <c r="F23" s="21" t="s">
        <v>44</v>
      </c>
      <c r="G23" s="64" t="s">
        <v>60</v>
      </c>
      <c r="H23" s="84" t="s">
        <v>64</v>
      </c>
      <c r="I23" s="85"/>
      <c r="J23" s="85"/>
      <c r="K23" s="85"/>
      <c r="L23" s="86"/>
    </row>
    <row r="24" spans="2:12" x14ac:dyDescent="0.25">
      <c r="B24" s="13">
        <v>11</v>
      </c>
      <c r="C24" s="18" t="s">
        <v>15</v>
      </c>
      <c r="D24" s="19" t="s">
        <v>45</v>
      </c>
      <c r="E24" s="20" t="s">
        <v>46</v>
      </c>
      <c r="F24" s="21" t="s">
        <v>47</v>
      </c>
      <c r="G24" s="64" t="s">
        <v>60</v>
      </c>
      <c r="H24" s="41">
        <v>45628</v>
      </c>
      <c r="I24" s="42">
        <v>29809</v>
      </c>
      <c r="J24" s="43">
        <v>45653</v>
      </c>
      <c r="K24" s="42">
        <v>29981</v>
      </c>
      <c r="L24" s="44">
        <f t="shared" si="0"/>
        <v>172</v>
      </c>
    </row>
    <row r="25" spans="2:12" x14ac:dyDescent="0.25">
      <c r="B25" s="13">
        <v>12</v>
      </c>
      <c r="C25" s="18" t="s">
        <v>27</v>
      </c>
      <c r="D25" s="19" t="s">
        <v>28</v>
      </c>
      <c r="E25" s="20" t="s">
        <v>10</v>
      </c>
      <c r="F25" s="19" t="s">
        <v>16</v>
      </c>
      <c r="G25" s="64" t="s">
        <v>63</v>
      </c>
      <c r="H25" s="84" t="s">
        <v>64</v>
      </c>
      <c r="I25" s="85"/>
      <c r="J25" s="85"/>
      <c r="K25" s="85"/>
      <c r="L25" s="86"/>
    </row>
    <row r="26" spans="2:12" ht="15.75" thickBot="1" x14ac:dyDescent="0.3">
      <c r="B26" s="22">
        <v>13</v>
      </c>
      <c r="C26" s="70" t="s">
        <v>27</v>
      </c>
      <c r="D26" s="46" t="s">
        <v>32</v>
      </c>
      <c r="E26" s="47" t="s">
        <v>34</v>
      </c>
      <c r="F26" s="46" t="s">
        <v>19</v>
      </c>
      <c r="G26" s="68" t="s">
        <v>63</v>
      </c>
      <c r="H26" s="41">
        <v>45628</v>
      </c>
      <c r="I26" s="42">
        <v>362699</v>
      </c>
      <c r="J26" s="43">
        <v>45653</v>
      </c>
      <c r="K26" s="42">
        <v>363386</v>
      </c>
      <c r="L26" s="44">
        <f t="shared" si="0"/>
        <v>687</v>
      </c>
    </row>
    <row r="27" spans="2:12" ht="25.5" customHeight="1" thickBot="1" x14ac:dyDescent="0.3">
      <c r="B27" s="87" t="s">
        <v>58</v>
      </c>
      <c r="C27" s="88"/>
      <c r="D27" s="88"/>
      <c r="E27" s="88"/>
      <c r="F27" s="88"/>
      <c r="G27" s="88"/>
      <c r="H27" s="88"/>
      <c r="I27" s="88"/>
      <c r="J27" s="88"/>
      <c r="K27" s="89"/>
      <c r="L27" s="51">
        <f>SUM(L14:L26)</f>
        <v>4521</v>
      </c>
    </row>
    <row r="28" spans="2:12" ht="15" customHeight="1" x14ac:dyDescent="0.25">
      <c r="B28" s="71" t="s">
        <v>78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</row>
    <row r="29" spans="2:12" x14ac:dyDescent="0.25"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</row>
    <row r="30" spans="2:12" x14ac:dyDescent="0.25"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</row>
    <row r="31" spans="2:12" x14ac:dyDescent="0.25">
      <c r="B31" s="40"/>
    </row>
    <row r="32" spans="2:12" x14ac:dyDescent="0.25">
      <c r="C32" s="40"/>
    </row>
    <row r="35" spans="2:13" ht="18" x14ac:dyDescent="0.25">
      <c r="B35" s="33"/>
      <c r="C35" s="34"/>
      <c r="D35" s="34"/>
      <c r="E35" s="34"/>
      <c r="F35" s="34"/>
      <c r="G35" s="34"/>
      <c r="H35" s="34"/>
      <c r="I35" s="35"/>
      <c r="J35" s="35"/>
      <c r="K35" s="35"/>
      <c r="L35" s="35"/>
    </row>
    <row r="36" spans="2:13" ht="18" customHeight="1" thickBot="1" x14ac:dyDescent="0.3">
      <c r="B36" s="50" t="s">
        <v>56</v>
      </c>
      <c r="C36" s="5"/>
      <c r="D36" s="5"/>
      <c r="E36" s="36"/>
      <c r="F36" s="36"/>
      <c r="G36" s="73" t="s">
        <v>56</v>
      </c>
      <c r="H36" s="73"/>
    </row>
    <row r="37" spans="2:13" ht="18" customHeight="1" thickBot="1" x14ac:dyDescent="0.3">
      <c r="B37" s="74" t="s">
        <v>18</v>
      </c>
      <c r="C37" s="74"/>
      <c r="D37" s="74"/>
      <c r="E37" s="37"/>
      <c r="F37" s="37"/>
      <c r="G37" s="75" t="s">
        <v>61</v>
      </c>
      <c r="H37" s="75"/>
      <c r="K37" s="38" t="s">
        <v>57</v>
      </c>
      <c r="L37" s="39">
        <v>45660</v>
      </c>
      <c r="M37" s="36"/>
    </row>
    <row r="38" spans="2:13" x14ac:dyDescent="0.25">
      <c r="L38" s="56" t="s">
        <v>65</v>
      </c>
    </row>
  </sheetData>
  <mergeCells count="12">
    <mergeCell ref="B2:G3"/>
    <mergeCell ref="F5:I9"/>
    <mergeCell ref="B12:G12"/>
    <mergeCell ref="H12:L12"/>
    <mergeCell ref="B27:K27"/>
    <mergeCell ref="H23:L23"/>
    <mergeCell ref="H25:L25"/>
    <mergeCell ref="H18:L18"/>
    <mergeCell ref="G36:H36"/>
    <mergeCell ref="B37:D37"/>
    <mergeCell ref="G37:H37"/>
    <mergeCell ref="B28:L30"/>
  </mergeCells>
  <printOptions horizontalCentered="1" verticalCentered="1"/>
  <pageMargins left="0.31496062992125984" right="0.31496062992125984" top="0.31496062992125984" bottom="0.31496062992125984" header="0.31496062992125984" footer="0.31496062992125984"/>
  <pageSetup scale="6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00C90-7A72-4A01-923A-FA7AEE7CD3E7}">
  <dimension ref="B2:AB42"/>
  <sheetViews>
    <sheetView zoomScale="85" zoomScaleNormal="85" workbookViewId="0">
      <selection activeCell="L38" sqref="L38"/>
    </sheetView>
  </sheetViews>
  <sheetFormatPr baseColWidth="10" defaultRowHeight="15" x14ac:dyDescent="0.25"/>
  <cols>
    <col min="1" max="1" width="4.140625" style="2" customWidth="1"/>
    <col min="2" max="2" width="9.28515625" style="2" customWidth="1"/>
    <col min="3" max="3" width="13.5703125" style="2" customWidth="1"/>
    <col min="4" max="4" width="15.140625" style="2" customWidth="1"/>
    <col min="5" max="5" width="12.7109375" style="2" bestFit="1" customWidth="1"/>
    <col min="6" max="6" width="13.7109375" style="2" customWidth="1"/>
    <col min="7" max="7" width="27.28515625" style="2" bestFit="1" customWidth="1"/>
    <col min="8" max="8" width="15.7109375" style="2" customWidth="1"/>
    <col min="9" max="9" width="19.85546875" style="2" customWidth="1"/>
    <col min="10" max="10" width="19" style="2" customWidth="1"/>
    <col min="11" max="11" width="18.85546875" style="2" customWidth="1"/>
    <col min="12" max="12" width="17.140625" style="2" customWidth="1"/>
    <col min="13" max="13" width="5.7109375" style="2" customWidth="1"/>
    <col min="14" max="16384" width="11.42578125" style="2"/>
  </cols>
  <sheetData>
    <row r="2" spans="2:28" ht="18.75" customHeight="1" x14ac:dyDescent="0.25">
      <c r="B2" s="76" t="s">
        <v>0</v>
      </c>
      <c r="C2" s="76"/>
      <c r="D2" s="76"/>
      <c r="E2" s="76"/>
      <c r="F2" s="76"/>
      <c r="G2" s="76"/>
      <c r="H2" s="32"/>
      <c r="I2" s="32"/>
      <c r="J2" s="32"/>
      <c r="K2" s="9"/>
      <c r="L2" s="57" t="s">
        <v>66</v>
      </c>
      <c r="M2" s="9"/>
      <c r="N2" s="9"/>
      <c r="O2" s="9"/>
      <c r="P2" s="9"/>
      <c r="Q2" s="9"/>
      <c r="R2" s="9"/>
      <c r="S2" s="9"/>
      <c r="T2" s="6"/>
      <c r="U2" s="6"/>
      <c r="V2" s="6"/>
      <c r="W2" s="6"/>
      <c r="X2" s="6"/>
      <c r="Y2" s="6"/>
      <c r="Z2" s="6"/>
      <c r="AA2" s="6"/>
      <c r="AB2" s="6"/>
    </row>
    <row r="3" spans="2:28" ht="15" customHeight="1" x14ac:dyDescent="0.25">
      <c r="B3" s="76"/>
      <c r="C3" s="76"/>
      <c r="D3" s="76"/>
      <c r="E3" s="76"/>
      <c r="F3" s="76"/>
      <c r="G3" s="76"/>
      <c r="H3" s="32"/>
      <c r="I3" s="32"/>
      <c r="J3" s="32"/>
      <c r="K3" s="9"/>
      <c r="L3" s="9"/>
      <c r="M3" s="9"/>
      <c r="N3" s="9"/>
      <c r="O3" s="9"/>
      <c r="P3" s="9"/>
      <c r="Q3" s="9"/>
      <c r="R3" s="9"/>
      <c r="S3" s="9"/>
    </row>
    <row r="4" spans="2:28" ht="15.75" customHeight="1" x14ac:dyDescent="0.25">
      <c r="B4" s="4" t="s">
        <v>4</v>
      </c>
      <c r="D4" s="24"/>
      <c r="E4" s="24"/>
      <c r="F4" s="24"/>
      <c r="G4" s="32"/>
      <c r="H4" s="32"/>
      <c r="I4" s="32"/>
      <c r="J4" s="32"/>
      <c r="K4" s="24"/>
      <c r="L4" s="9"/>
      <c r="M4" s="9"/>
      <c r="N4" s="9"/>
      <c r="O4" s="9"/>
      <c r="P4" s="9"/>
      <c r="Q4" s="9"/>
      <c r="R4" s="9"/>
      <c r="S4" s="9"/>
    </row>
    <row r="5" spans="2:28" ht="15.75" customHeight="1" x14ac:dyDescent="0.25">
      <c r="B5" s="4" t="s">
        <v>20</v>
      </c>
      <c r="D5" s="24"/>
      <c r="E5" s="24"/>
      <c r="F5" s="77" t="s">
        <v>68</v>
      </c>
      <c r="G5" s="77"/>
      <c r="H5" s="77"/>
      <c r="I5" s="77"/>
      <c r="J5" s="24"/>
      <c r="K5" s="24"/>
      <c r="L5" s="9"/>
      <c r="M5" s="9"/>
      <c r="N5" s="9" t="s">
        <v>59</v>
      </c>
      <c r="O5" s="9"/>
      <c r="P5" s="9"/>
      <c r="Q5" s="9"/>
      <c r="R5" s="9"/>
      <c r="S5" s="9"/>
    </row>
    <row r="6" spans="2:28" ht="15.75" customHeight="1" x14ac:dyDescent="0.25">
      <c r="B6" s="4" t="s">
        <v>21</v>
      </c>
      <c r="D6" s="24"/>
      <c r="E6" s="24"/>
      <c r="F6" s="77"/>
      <c r="G6" s="77"/>
      <c r="H6" s="77"/>
      <c r="I6" s="77"/>
      <c r="J6" s="24"/>
      <c r="K6" s="24"/>
      <c r="L6" s="9"/>
      <c r="M6" s="9"/>
      <c r="N6" s="9"/>
      <c r="O6" s="9"/>
      <c r="P6" s="9"/>
      <c r="Q6" s="9"/>
      <c r="R6" s="9"/>
      <c r="S6" s="9"/>
    </row>
    <row r="7" spans="2:28" ht="15" customHeight="1" x14ac:dyDescent="0.25">
      <c r="B7" s="1" t="s">
        <v>1</v>
      </c>
      <c r="D7" s="24"/>
      <c r="E7" s="24"/>
      <c r="F7" s="77"/>
      <c r="G7" s="77"/>
      <c r="H7" s="77"/>
      <c r="I7" s="77"/>
      <c r="J7" s="24"/>
      <c r="K7" s="24"/>
      <c r="L7" s="9"/>
      <c r="M7" s="9"/>
      <c r="N7" s="9"/>
      <c r="O7" s="9"/>
      <c r="P7" s="9"/>
      <c r="Q7" s="9"/>
      <c r="R7" s="9"/>
      <c r="S7" s="9"/>
      <c r="T7" s="7"/>
      <c r="U7" s="7"/>
      <c r="V7" s="7"/>
      <c r="W7" s="7"/>
      <c r="X7" s="7"/>
      <c r="Y7" s="7"/>
      <c r="Z7" s="7"/>
    </row>
    <row r="8" spans="2:28" ht="16.5" customHeight="1" x14ac:dyDescent="0.25">
      <c r="B8" s="1" t="s">
        <v>2</v>
      </c>
      <c r="C8" s="8"/>
      <c r="D8" s="24"/>
      <c r="E8" s="24"/>
      <c r="F8" s="77"/>
      <c r="G8" s="77"/>
      <c r="H8" s="77"/>
      <c r="I8" s="77"/>
      <c r="J8" s="24"/>
      <c r="K8" s="24"/>
      <c r="L8" s="9"/>
      <c r="M8" s="9"/>
      <c r="N8" s="9"/>
      <c r="O8" s="9"/>
      <c r="P8" s="9"/>
      <c r="Q8" s="9"/>
      <c r="R8" s="9"/>
      <c r="S8" s="9"/>
      <c r="T8" s="8"/>
      <c r="U8" s="8"/>
      <c r="V8" s="8"/>
      <c r="W8" s="8"/>
      <c r="X8" s="8"/>
      <c r="Y8" s="8"/>
      <c r="Z8" s="8"/>
      <c r="AA8" s="8"/>
      <c r="AB8" s="8"/>
    </row>
    <row r="9" spans="2:28" ht="16.5" customHeight="1" x14ac:dyDescent="0.25">
      <c r="B9" s="3" t="s">
        <v>3</v>
      </c>
      <c r="C9" s="8"/>
      <c r="D9" s="24"/>
      <c r="E9" s="24"/>
      <c r="F9" s="77"/>
      <c r="G9" s="77"/>
      <c r="H9" s="77"/>
      <c r="I9" s="77"/>
      <c r="J9" s="24"/>
      <c r="K9" s="24"/>
      <c r="L9" s="9"/>
      <c r="M9" s="9"/>
      <c r="N9" s="9"/>
      <c r="O9" s="9"/>
      <c r="P9" s="9"/>
      <c r="Q9" s="9"/>
      <c r="R9" s="9"/>
      <c r="S9" s="9"/>
      <c r="T9" s="8"/>
      <c r="U9" s="8"/>
      <c r="V9" s="8"/>
      <c r="W9" s="8"/>
      <c r="X9" s="8"/>
      <c r="Y9" s="8"/>
      <c r="Z9" s="8"/>
      <c r="AA9" s="8"/>
      <c r="AB9" s="8"/>
    </row>
    <row r="10" spans="2:28" ht="15" customHeight="1" x14ac:dyDescent="0.25">
      <c r="F10" s="24"/>
      <c r="G10" s="24"/>
      <c r="H10" s="24"/>
      <c r="I10" s="24"/>
      <c r="J10" s="24"/>
    </row>
    <row r="11" spans="2:28" ht="15" customHeight="1" thickBot="1" x14ac:dyDescent="0.3">
      <c r="G11" s="32"/>
      <c r="H11" s="32"/>
      <c r="I11" s="32"/>
      <c r="J11" s="32"/>
    </row>
    <row r="12" spans="2:28" ht="46.5" customHeight="1" thickBot="1" x14ac:dyDescent="0.3">
      <c r="B12" s="78" t="s">
        <v>70</v>
      </c>
      <c r="C12" s="79"/>
      <c r="D12" s="79"/>
      <c r="E12" s="79"/>
      <c r="F12" s="79"/>
      <c r="G12" s="80"/>
      <c r="H12" s="81" t="s">
        <v>87</v>
      </c>
      <c r="I12" s="82"/>
      <c r="J12" s="82"/>
      <c r="K12" s="82"/>
      <c r="L12" s="83"/>
    </row>
    <row r="13" spans="2:28" ht="47.25" customHeight="1" thickBot="1" x14ac:dyDescent="0.3">
      <c r="B13" s="10" t="s">
        <v>22</v>
      </c>
      <c r="C13" s="11" t="s">
        <v>23</v>
      </c>
      <c r="D13" s="11" t="s">
        <v>24</v>
      </c>
      <c r="E13" s="11" t="s">
        <v>25</v>
      </c>
      <c r="F13" s="23" t="s">
        <v>26</v>
      </c>
      <c r="G13" s="28" t="s">
        <v>50</v>
      </c>
      <c r="H13" s="29" t="s">
        <v>53</v>
      </c>
      <c r="I13" s="30" t="s">
        <v>51</v>
      </c>
      <c r="J13" s="30" t="s">
        <v>54</v>
      </c>
      <c r="K13" s="30" t="s">
        <v>52</v>
      </c>
      <c r="L13" s="31" t="s">
        <v>55</v>
      </c>
    </row>
    <row r="14" spans="2:28" x14ac:dyDescent="0.25">
      <c r="B14" s="12">
        <v>1</v>
      </c>
      <c r="C14" s="53" t="s">
        <v>31</v>
      </c>
      <c r="D14" s="54" t="s">
        <v>32</v>
      </c>
      <c r="E14" s="55" t="s">
        <v>33</v>
      </c>
      <c r="F14" s="15" t="s">
        <v>14</v>
      </c>
      <c r="G14" s="65" t="s">
        <v>67</v>
      </c>
      <c r="H14" s="41">
        <v>45614</v>
      </c>
      <c r="I14" s="42">
        <v>223541</v>
      </c>
      <c r="J14" s="43">
        <v>45624</v>
      </c>
      <c r="K14" s="42">
        <v>223646</v>
      </c>
      <c r="L14" s="44">
        <f t="shared" ref="L14:L26" si="0">K14-I14</f>
        <v>105</v>
      </c>
    </row>
    <row r="15" spans="2:28" x14ac:dyDescent="0.25">
      <c r="B15" s="13">
        <v>2</v>
      </c>
      <c r="C15" s="14" t="s">
        <v>27</v>
      </c>
      <c r="D15" s="15" t="s">
        <v>32</v>
      </c>
      <c r="E15" s="16" t="s">
        <v>39</v>
      </c>
      <c r="F15" s="15" t="s">
        <v>6</v>
      </c>
      <c r="G15" s="64" t="s">
        <v>67</v>
      </c>
      <c r="H15" s="41">
        <v>45601</v>
      </c>
      <c r="I15" s="42">
        <v>214645</v>
      </c>
      <c r="J15" s="43">
        <v>45625</v>
      </c>
      <c r="K15" s="42">
        <v>216056</v>
      </c>
      <c r="L15" s="44">
        <f t="shared" si="0"/>
        <v>1411</v>
      </c>
      <c r="T15" s="2">
        <v>209506</v>
      </c>
      <c r="U15" s="2">
        <v>209579</v>
      </c>
      <c r="V15" s="2">
        <f>U15-T15</f>
        <v>73</v>
      </c>
    </row>
    <row r="16" spans="2:28" x14ac:dyDescent="0.25">
      <c r="B16" s="13">
        <v>3</v>
      </c>
      <c r="C16" s="69" t="s">
        <v>37</v>
      </c>
      <c r="D16" s="15" t="s">
        <v>35</v>
      </c>
      <c r="E16" s="16" t="s">
        <v>38</v>
      </c>
      <c r="F16" s="17" t="s">
        <v>7</v>
      </c>
      <c r="G16" s="67" t="s">
        <v>67</v>
      </c>
      <c r="H16" s="41">
        <v>45603</v>
      </c>
      <c r="I16" s="42">
        <v>250611</v>
      </c>
      <c r="J16" s="43">
        <v>45623</v>
      </c>
      <c r="K16" s="42">
        <v>251684</v>
      </c>
      <c r="L16" s="44">
        <f t="shared" si="0"/>
        <v>1073</v>
      </c>
      <c r="T16" s="2">
        <f>U15</f>
        <v>209579</v>
      </c>
      <c r="U16" s="2">
        <v>210273</v>
      </c>
      <c r="V16" s="2">
        <f>U16-T16</f>
        <v>694</v>
      </c>
    </row>
    <row r="17" spans="2:22" x14ac:dyDescent="0.25">
      <c r="B17" s="13">
        <v>4</v>
      </c>
      <c r="C17" s="14" t="s">
        <v>29</v>
      </c>
      <c r="D17" s="15" t="s">
        <v>8</v>
      </c>
      <c r="E17" s="16" t="s">
        <v>30</v>
      </c>
      <c r="F17" s="17" t="s">
        <v>9</v>
      </c>
      <c r="G17" s="65" t="s">
        <v>49</v>
      </c>
      <c r="H17" s="41">
        <v>45611</v>
      </c>
      <c r="I17" s="42">
        <v>299352</v>
      </c>
      <c r="J17" s="43">
        <v>45624</v>
      </c>
      <c r="K17" s="42">
        <v>299421</v>
      </c>
      <c r="L17" s="44">
        <f t="shared" si="0"/>
        <v>69</v>
      </c>
    </row>
    <row r="18" spans="2:22" x14ac:dyDescent="0.25">
      <c r="B18" s="13">
        <v>5</v>
      </c>
      <c r="C18" s="18" t="s">
        <v>27</v>
      </c>
      <c r="D18" s="19" t="s">
        <v>28</v>
      </c>
      <c r="E18" s="20" t="s">
        <v>10</v>
      </c>
      <c r="F18" s="21" t="s">
        <v>13</v>
      </c>
      <c r="G18" s="65" t="s">
        <v>49</v>
      </c>
      <c r="H18" s="41">
        <v>45600</v>
      </c>
      <c r="I18" s="42">
        <v>163562</v>
      </c>
      <c r="J18" s="43">
        <v>45625</v>
      </c>
      <c r="K18" s="42">
        <v>164515</v>
      </c>
      <c r="L18" s="44">
        <f t="shared" si="0"/>
        <v>953</v>
      </c>
      <c r="T18" s="2">
        <f t="shared" ref="T18:T42" si="1">U17</f>
        <v>0</v>
      </c>
      <c r="U18" s="2">
        <v>209644</v>
      </c>
      <c r="V18" s="2">
        <f t="shared" ref="V18:V42" si="2">U18-T18</f>
        <v>209644</v>
      </c>
    </row>
    <row r="19" spans="2:22" x14ac:dyDescent="0.25">
      <c r="B19" s="13">
        <v>6</v>
      </c>
      <c r="C19" s="18" t="s">
        <v>29</v>
      </c>
      <c r="D19" s="19" t="s">
        <v>35</v>
      </c>
      <c r="E19" s="20" t="s">
        <v>36</v>
      </c>
      <c r="F19" s="21" t="s">
        <v>12</v>
      </c>
      <c r="G19" s="64" t="s">
        <v>62</v>
      </c>
      <c r="H19" s="41">
        <v>45600</v>
      </c>
      <c r="I19" s="42">
        <v>328868</v>
      </c>
      <c r="J19" s="43">
        <v>45618</v>
      </c>
      <c r="K19" s="42">
        <v>329217</v>
      </c>
      <c r="L19" s="44">
        <f t="shared" si="0"/>
        <v>349</v>
      </c>
      <c r="T19" s="2">
        <f t="shared" si="1"/>
        <v>209644</v>
      </c>
      <c r="U19" s="2">
        <v>209783</v>
      </c>
      <c r="V19" s="2">
        <f t="shared" si="2"/>
        <v>139</v>
      </c>
    </row>
    <row r="20" spans="2:22" x14ac:dyDescent="0.25">
      <c r="B20" s="13">
        <v>7</v>
      </c>
      <c r="C20" s="18" t="s">
        <v>37</v>
      </c>
      <c r="D20" s="19" t="s">
        <v>35</v>
      </c>
      <c r="E20" s="20" t="s">
        <v>38</v>
      </c>
      <c r="F20" s="21" t="s">
        <v>40</v>
      </c>
      <c r="G20" s="66" t="s">
        <v>62</v>
      </c>
      <c r="H20" s="41">
        <v>45600</v>
      </c>
      <c r="I20" s="42">
        <v>271957</v>
      </c>
      <c r="J20" s="43">
        <v>45626</v>
      </c>
      <c r="K20" s="42">
        <v>274109</v>
      </c>
      <c r="L20" s="44">
        <f t="shared" si="0"/>
        <v>2152</v>
      </c>
      <c r="T20" s="2">
        <f t="shared" si="1"/>
        <v>209783</v>
      </c>
      <c r="U20" s="2">
        <v>209851</v>
      </c>
      <c r="V20" s="2">
        <f t="shared" si="2"/>
        <v>68</v>
      </c>
    </row>
    <row r="21" spans="2:22" x14ac:dyDescent="0.25">
      <c r="B21" s="13">
        <v>8</v>
      </c>
      <c r="C21" s="18" t="s">
        <v>27</v>
      </c>
      <c r="D21" s="19" t="s">
        <v>28</v>
      </c>
      <c r="E21" s="20" t="s">
        <v>10</v>
      </c>
      <c r="F21" s="21" t="s">
        <v>11</v>
      </c>
      <c r="G21" s="63" t="s">
        <v>5</v>
      </c>
      <c r="H21" s="41">
        <v>45601</v>
      </c>
      <c r="I21" s="42">
        <v>211275</v>
      </c>
      <c r="J21" s="43">
        <v>45624</v>
      </c>
      <c r="K21" s="42">
        <v>212513</v>
      </c>
      <c r="L21" s="44">
        <f t="shared" si="0"/>
        <v>1238</v>
      </c>
      <c r="T21" s="2">
        <f t="shared" si="1"/>
        <v>209851</v>
      </c>
      <c r="U21" s="2">
        <v>209922</v>
      </c>
      <c r="V21" s="2">
        <f t="shared" si="2"/>
        <v>71</v>
      </c>
    </row>
    <row r="22" spans="2:22" x14ac:dyDescent="0.25">
      <c r="B22" s="13">
        <v>9</v>
      </c>
      <c r="C22" s="18" t="s">
        <v>31</v>
      </c>
      <c r="D22" s="19" t="s">
        <v>35</v>
      </c>
      <c r="E22" s="20" t="s">
        <v>41</v>
      </c>
      <c r="F22" s="21" t="s">
        <v>17</v>
      </c>
      <c r="G22" s="64" t="s">
        <v>5</v>
      </c>
      <c r="H22" s="41">
        <v>45600</v>
      </c>
      <c r="I22" s="42">
        <v>125238</v>
      </c>
      <c r="J22" s="43">
        <v>45625</v>
      </c>
      <c r="K22" s="42">
        <v>126505</v>
      </c>
      <c r="L22" s="44">
        <f t="shared" si="0"/>
        <v>1267</v>
      </c>
      <c r="T22" s="2">
        <f t="shared" si="1"/>
        <v>209922</v>
      </c>
      <c r="U22" s="2">
        <v>210012</v>
      </c>
      <c r="V22" s="2">
        <f t="shared" si="2"/>
        <v>90</v>
      </c>
    </row>
    <row r="23" spans="2:22" x14ac:dyDescent="0.25">
      <c r="B23" s="13">
        <v>10</v>
      </c>
      <c r="C23" s="18" t="s">
        <v>15</v>
      </c>
      <c r="D23" s="19" t="s">
        <v>42</v>
      </c>
      <c r="E23" s="20" t="s">
        <v>43</v>
      </c>
      <c r="F23" s="21" t="s">
        <v>44</v>
      </c>
      <c r="G23" s="64" t="s">
        <v>60</v>
      </c>
      <c r="H23" s="41">
        <v>45600</v>
      </c>
      <c r="I23" s="42">
        <v>12508</v>
      </c>
      <c r="J23" s="43">
        <v>45617</v>
      </c>
      <c r="K23" s="42">
        <v>12695</v>
      </c>
      <c r="L23" s="44">
        <f t="shared" si="0"/>
        <v>187</v>
      </c>
      <c r="T23" s="2">
        <f t="shared" si="1"/>
        <v>210012</v>
      </c>
      <c r="U23" s="2">
        <v>210075</v>
      </c>
      <c r="V23" s="2">
        <f t="shared" si="2"/>
        <v>63</v>
      </c>
    </row>
    <row r="24" spans="2:22" x14ac:dyDescent="0.25">
      <c r="B24" s="13">
        <v>11</v>
      </c>
      <c r="C24" s="18" t="s">
        <v>15</v>
      </c>
      <c r="D24" s="19" t="s">
        <v>45</v>
      </c>
      <c r="E24" s="20" t="s">
        <v>46</v>
      </c>
      <c r="F24" s="21" t="s">
        <v>47</v>
      </c>
      <c r="G24" s="64" t="s">
        <v>60</v>
      </c>
      <c r="H24" s="41">
        <v>45600</v>
      </c>
      <c r="I24" s="42">
        <v>29560</v>
      </c>
      <c r="J24" s="43">
        <v>45623</v>
      </c>
      <c r="K24" s="42">
        <v>29809</v>
      </c>
      <c r="L24" s="44">
        <f t="shared" si="0"/>
        <v>249</v>
      </c>
      <c r="T24" s="2">
        <f t="shared" si="1"/>
        <v>210075</v>
      </c>
      <c r="U24" s="2">
        <v>210171</v>
      </c>
      <c r="V24" s="2">
        <f t="shared" si="2"/>
        <v>96</v>
      </c>
    </row>
    <row r="25" spans="2:22" x14ac:dyDescent="0.25">
      <c r="B25" s="13">
        <v>12</v>
      </c>
      <c r="C25" s="18" t="s">
        <v>27</v>
      </c>
      <c r="D25" s="19" t="s">
        <v>28</v>
      </c>
      <c r="E25" s="20" t="s">
        <v>10</v>
      </c>
      <c r="F25" s="19" t="s">
        <v>16</v>
      </c>
      <c r="G25" s="64" t="s">
        <v>63</v>
      </c>
      <c r="H25" s="41">
        <v>45600</v>
      </c>
      <c r="I25" s="42">
        <v>194360</v>
      </c>
      <c r="J25" s="43">
        <v>45601</v>
      </c>
      <c r="K25" s="42">
        <v>194461</v>
      </c>
      <c r="L25" s="44">
        <f t="shared" si="0"/>
        <v>101</v>
      </c>
      <c r="T25" s="2">
        <f t="shared" si="1"/>
        <v>210171</v>
      </c>
      <c r="U25" s="2">
        <v>209708</v>
      </c>
      <c r="V25" s="2">
        <f t="shared" si="2"/>
        <v>-463</v>
      </c>
    </row>
    <row r="26" spans="2:22" ht="15.75" thickBot="1" x14ac:dyDescent="0.3">
      <c r="B26" s="22">
        <v>13</v>
      </c>
      <c r="C26" s="70" t="s">
        <v>27</v>
      </c>
      <c r="D26" s="46" t="s">
        <v>32</v>
      </c>
      <c r="E26" s="47" t="s">
        <v>34</v>
      </c>
      <c r="F26" s="46" t="s">
        <v>19</v>
      </c>
      <c r="G26" s="68" t="s">
        <v>63</v>
      </c>
      <c r="H26" s="41">
        <v>45600</v>
      </c>
      <c r="I26" s="42">
        <v>361338</v>
      </c>
      <c r="J26" s="43">
        <v>45623</v>
      </c>
      <c r="K26" s="42">
        <v>362699</v>
      </c>
      <c r="L26" s="44">
        <f t="shared" si="0"/>
        <v>1361</v>
      </c>
      <c r="T26" s="2">
        <f t="shared" si="1"/>
        <v>209708</v>
      </c>
      <c r="U26" s="2">
        <v>210209</v>
      </c>
      <c r="V26" s="2">
        <f t="shared" si="2"/>
        <v>501</v>
      </c>
    </row>
    <row r="27" spans="2:22" ht="25.5" customHeight="1" thickBot="1" x14ac:dyDescent="0.3">
      <c r="B27" s="87" t="s">
        <v>58</v>
      </c>
      <c r="C27" s="88"/>
      <c r="D27" s="88"/>
      <c r="E27" s="88"/>
      <c r="F27" s="88"/>
      <c r="G27" s="88"/>
      <c r="H27" s="88"/>
      <c r="I27" s="88"/>
      <c r="J27" s="88"/>
      <c r="K27" s="89"/>
      <c r="L27" s="51">
        <f>SUM(L14:L26)</f>
        <v>10515</v>
      </c>
      <c r="T27" s="2">
        <f t="shared" si="1"/>
        <v>210209</v>
      </c>
      <c r="U27" s="2">
        <v>210322</v>
      </c>
      <c r="V27" s="2">
        <f t="shared" si="2"/>
        <v>113</v>
      </c>
    </row>
    <row r="28" spans="2:22" ht="15" customHeight="1" x14ac:dyDescent="0.25">
      <c r="B28" s="71" t="s">
        <v>78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T28" s="2">
        <f t="shared" si="1"/>
        <v>210322</v>
      </c>
      <c r="U28" s="2">
        <v>210352</v>
      </c>
      <c r="V28" s="2">
        <f t="shared" si="2"/>
        <v>30</v>
      </c>
    </row>
    <row r="29" spans="2:22" x14ac:dyDescent="0.25"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T29" s="2">
        <f t="shared" si="1"/>
        <v>210352</v>
      </c>
      <c r="U29" s="2">
        <v>210406</v>
      </c>
      <c r="V29" s="2">
        <f t="shared" si="2"/>
        <v>54</v>
      </c>
    </row>
    <row r="30" spans="2:22" x14ac:dyDescent="0.25"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T30" s="2">
        <f t="shared" si="1"/>
        <v>210406</v>
      </c>
      <c r="U30" s="2">
        <v>210414</v>
      </c>
      <c r="V30" s="2">
        <f t="shared" si="2"/>
        <v>8</v>
      </c>
    </row>
    <row r="31" spans="2:22" x14ac:dyDescent="0.25">
      <c r="B31" s="40"/>
      <c r="T31" s="2">
        <f t="shared" si="1"/>
        <v>210414</v>
      </c>
      <c r="U31" s="2">
        <v>210433</v>
      </c>
      <c r="V31" s="2">
        <f t="shared" si="2"/>
        <v>19</v>
      </c>
    </row>
    <row r="32" spans="2:22" x14ac:dyDescent="0.25">
      <c r="C32" s="40"/>
      <c r="T32" s="2">
        <f t="shared" si="1"/>
        <v>210433</v>
      </c>
      <c r="U32" s="2">
        <v>210492</v>
      </c>
      <c r="V32" s="2">
        <f t="shared" si="2"/>
        <v>59</v>
      </c>
    </row>
    <row r="33" spans="2:22" x14ac:dyDescent="0.25">
      <c r="T33" s="2">
        <f t="shared" si="1"/>
        <v>210492</v>
      </c>
      <c r="U33" s="2">
        <v>210530</v>
      </c>
      <c r="V33" s="2">
        <f t="shared" si="2"/>
        <v>38</v>
      </c>
    </row>
    <row r="34" spans="2:22" x14ac:dyDescent="0.25">
      <c r="T34" s="2">
        <f t="shared" si="1"/>
        <v>210530</v>
      </c>
      <c r="U34" s="2">
        <v>210592</v>
      </c>
      <c r="V34" s="2">
        <f t="shared" si="2"/>
        <v>62</v>
      </c>
    </row>
    <row r="35" spans="2:22" ht="18" x14ac:dyDescent="0.25">
      <c r="B35" s="33"/>
      <c r="C35" s="34"/>
      <c r="D35" s="34"/>
      <c r="E35" s="34"/>
      <c r="F35" s="34"/>
      <c r="G35" s="34"/>
      <c r="H35" s="34"/>
      <c r="I35" s="35"/>
      <c r="J35" s="35"/>
      <c r="K35" s="35"/>
      <c r="L35" s="35"/>
      <c r="T35" s="2">
        <f t="shared" si="1"/>
        <v>210592</v>
      </c>
      <c r="U35" s="2">
        <v>210668</v>
      </c>
      <c r="V35" s="2">
        <f t="shared" si="2"/>
        <v>76</v>
      </c>
    </row>
    <row r="36" spans="2:22" ht="18" customHeight="1" thickBot="1" x14ac:dyDescent="0.3">
      <c r="B36" s="50" t="s">
        <v>56</v>
      </c>
      <c r="C36" s="5"/>
      <c r="D36" s="5"/>
      <c r="E36" s="36"/>
      <c r="F36" s="36"/>
      <c r="G36" s="73" t="s">
        <v>56</v>
      </c>
      <c r="H36" s="73"/>
      <c r="T36" s="2">
        <f t="shared" si="1"/>
        <v>210668</v>
      </c>
      <c r="U36" s="2">
        <v>210760</v>
      </c>
      <c r="V36" s="2">
        <f t="shared" si="2"/>
        <v>92</v>
      </c>
    </row>
    <row r="37" spans="2:22" ht="18" customHeight="1" thickBot="1" x14ac:dyDescent="0.3">
      <c r="B37" s="74" t="s">
        <v>18</v>
      </c>
      <c r="C37" s="74"/>
      <c r="D37" s="74"/>
      <c r="E37" s="37"/>
      <c r="F37" s="37"/>
      <c r="G37" s="75" t="s">
        <v>61</v>
      </c>
      <c r="H37" s="75"/>
      <c r="K37" s="38" t="s">
        <v>57</v>
      </c>
      <c r="L37" s="39">
        <v>45635</v>
      </c>
      <c r="M37" s="36"/>
      <c r="T37" s="2">
        <f t="shared" si="1"/>
        <v>210760</v>
      </c>
      <c r="U37" s="2">
        <v>210827</v>
      </c>
      <c r="V37" s="2">
        <f t="shared" si="2"/>
        <v>67</v>
      </c>
    </row>
    <row r="38" spans="2:22" x14ac:dyDescent="0.25">
      <c r="L38" s="56" t="s">
        <v>65</v>
      </c>
      <c r="T38" s="2">
        <f t="shared" si="1"/>
        <v>210827</v>
      </c>
      <c r="U38" s="2">
        <v>210895</v>
      </c>
      <c r="V38" s="2">
        <f t="shared" si="2"/>
        <v>68</v>
      </c>
    </row>
    <row r="39" spans="2:22" x14ac:dyDescent="0.25">
      <c r="T39" s="2">
        <f t="shared" si="1"/>
        <v>210895</v>
      </c>
      <c r="U39" s="2">
        <v>210959</v>
      </c>
      <c r="V39" s="2">
        <f t="shared" si="2"/>
        <v>64</v>
      </c>
    </row>
    <row r="40" spans="2:22" x14ac:dyDescent="0.25">
      <c r="T40" s="2">
        <f t="shared" si="1"/>
        <v>210959</v>
      </c>
      <c r="V40" s="2">
        <f t="shared" si="2"/>
        <v>-210959</v>
      </c>
    </row>
    <row r="41" spans="2:22" x14ac:dyDescent="0.25">
      <c r="T41" s="2">
        <f t="shared" si="1"/>
        <v>0</v>
      </c>
      <c r="V41" s="2">
        <f t="shared" si="2"/>
        <v>0</v>
      </c>
    </row>
    <row r="42" spans="2:22" x14ac:dyDescent="0.25">
      <c r="T42" s="2">
        <f t="shared" si="1"/>
        <v>0</v>
      </c>
      <c r="V42" s="2">
        <f t="shared" si="2"/>
        <v>0</v>
      </c>
    </row>
  </sheetData>
  <mergeCells count="9">
    <mergeCell ref="G36:H36"/>
    <mergeCell ref="B37:D37"/>
    <mergeCell ref="G37:H37"/>
    <mergeCell ref="B2:G3"/>
    <mergeCell ref="F5:I9"/>
    <mergeCell ref="B12:G12"/>
    <mergeCell ref="H12:L12"/>
    <mergeCell ref="B27:K27"/>
    <mergeCell ref="B28:L30"/>
  </mergeCells>
  <printOptions horizontalCentered="1" verticalCentered="1"/>
  <pageMargins left="0.31496062992125984" right="0.31496062992125984" top="0.31496062992125984" bottom="0.31496062992125984" header="0.31496062992125984" footer="0.31496062992125984"/>
  <pageSetup scale="6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9D0CC-D9EA-4BF8-9C05-A984D0F94355}">
  <dimension ref="B2:AB42"/>
  <sheetViews>
    <sheetView topLeftCell="A9" zoomScale="85" zoomScaleNormal="85" workbookViewId="0">
      <selection activeCell="B27" sqref="B27:K27"/>
    </sheetView>
  </sheetViews>
  <sheetFormatPr baseColWidth="10" defaultRowHeight="15" x14ac:dyDescent="0.25"/>
  <cols>
    <col min="1" max="1" width="4.140625" style="2" customWidth="1"/>
    <col min="2" max="2" width="9.28515625" style="2" customWidth="1"/>
    <col min="3" max="3" width="13.5703125" style="2" customWidth="1"/>
    <col min="4" max="4" width="15.140625" style="2" customWidth="1"/>
    <col min="5" max="5" width="12.7109375" style="2" bestFit="1" customWidth="1"/>
    <col min="6" max="6" width="13.7109375" style="2" customWidth="1"/>
    <col min="7" max="7" width="27.28515625" style="2" bestFit="1" customWidth="1"/>
    <col min="8" max="8" width="15.7109375" style="2" customWidth="1"/>
    <col min="9" max="9" width="19.85546875" style="2" customWidth="1"/>
    <col min="10" max="10" width="19" style="2" customWidth="1"/>
    <col min="11" max="11" width="18.85546875" style="2" customWidth="1"/>
    <col min="12" max="12" width="17.140625" style="2" customWidth="1"/>
    <col min="13" max="13" width="5.7109375" style="2" customWidth="1"/>
    <col min="14" max="16384" width="11.42578125" style="2"/>
  </cols>
  <sheetData>
    <row r="2" spans="2:28" ht="18.75" customHeight="1" x14ac:dyDescent="0.25">
      <c r="B2" s="76" t="s">
        <v>0</v>
      </c>
      <c r="C2" s="76"/>
      <c r="D2" s="76"/>
      <c r="E2" s="76"/>
      <c r="F2" s="76"/>
      <c r="G2" s="76"/>
      <c r="H2" s="32"/>
      <c r="I2" s="32"/>
      <c r="J2" s="32"/>
      <c r="K2" s="9"/>
      <c r="L2" s="57" t="s">
        <v>66</v>
      </c>
      <c r="M2" s="9"/>
      <c r="N2" s="9"/>
      <c r="O2" s="9"/>
      <c r="P2" s="9"/>
      <c r="Q2" s="9"/>
      <c r="R2" s="9"/>
      <c r="S2" s="9"/>
      <c r="T2" s="6"/>
      <c r="U2" s="6"/>
      <c r="V2" s="6"/>
      <c r="W2" s="6"/>
      <c r="X2" s="6"/>
      <c r="Y2" s="6"/>
      <c r="Z2" s="6"/>
      <c r="AA2" s="6"/>
      <c r="AB2" s="6"/>
    </row>
    <row r="3" spans="2:28" ht="15" customHeight="1" x14ac:dyDescent="0.25">
      <c r="B3" s="76"/>
      <c r="C3" s="76"/>
      <c r="D3" s="76"/>
      <c r="E3" s="76"/>
      <c r="F3" s="76"/>
      <c r="G3" s="76"/>
      <c r="H3" s="32"/>
      <c r="I3" s="32"/>
      <c r="J3" s="32"/>
      <c r="K3" s="9"/>
      <c r="L3" s="9"/>
      <c r="M3" s="9"/>
      <c r="N3" s="9"/>
      <c r="O3" s="9"/>
      <c r="P3" s="9"/>
      <c r="Q3" s="9"/>
      <c r="R3" s="9"/>
      <c r="S3" s="9"/>
    </row>
    <row r="4" spans="2:28" ht="15.75" customHeight="1" x14ac:dyDescent="0.25">
      <c r="B4" s="4" t="s">
        <v>4</v>
      </c>
      <c r="D4" s="24"/>
      <c r="E4" s="24"/>
      <c r="F4" s="24"/>
      <c r="G4" s="32"/>
      <c r="H4" s="32"/>
      <c r="I4" s="32"/>
      <c r="J4" s="32"/>
      <c r="K4" s="24"/>
      <c r="L4" s="9"/>
      <c r="M4" s="9"/>
      <c r="N4" s="9"/>
      <c r="O4" s="9"/>
      <c r="P4" s="9"/>
      <c r="Q4" s="9"/>
      <c r="R4" s="9"/>
      <c r="S4" s="9"/>
    </row>
    <row r="5" spans="2:28" ht="15.75" customHeight="1" x14ac:dyDescent="0.25">
      <c r="B5" s="4" t="s">
        <v>20</v>
      </c>
      <c r="D5" s="24"/>
      <c r="E5" s="24"/>
      <c r="F5" s="77" t="s">
        <v>68</v>
      </c>
      <c r="G5" s="77"/>
      <c r="H5" s="77"/>
      <c r="I5" s="77"/>
      <c r="J5" s="24"/>
      <c r="K5" s="24"/>
      <c r="L5" s="9"/>
      <c r="M5" s="9"/>
      <c r="N5" s="9" t="s">
        <v>59</v>
      </c>
      <c r="O5" s="9"/>
      <c r="P5" s="9"/>
      <c r="Q5" s="9"/>
      <c r="R5" s="9"/>
      <c r="S5" s="9"/>
    </row>
    <row r="6" spans="2:28" ht="15.75" customHeight="1" x14ac:dyDescent="0.25">
      <c r="B6" s="4" t="s">
        <v>21</v>
      </c>
      <c r="D6" s="24"/>
      <c r="E6" s="24"/>
      <c r="F6" s="77"/>
      <c r="G6" s="77"/>
      <c r="H6" s="77"/>
      <c r="I6" s="77"/>
      <c r="J6" s="24"/>
      <c r="K6" s="24"/>
      <c r="L6" s="9"/>
      <c r="M6" s="9"/>
      <c r="N6" s="9"/>
      <c r="O6" s="9"/>
      <c r="P6" s="9"/>
      <c r="Q6" s="9"/>
      <c r="R6" s="9"/>
      <c r="S6" s="9"/>
    </row>
    <row r="7" spans="2:28" ht="15" customHeight="1" x14ac:dyDescent="0.25">
      <c r="B7" s="1" t="s">
        <v>1</v>
      </c>
      <c r="D7" s="24"/>
      <c r="E7" s="24"/>
      <c r="F7" s="77"/>
      <c r="G7" s="77"/>
      <c r="H7" s="77"/>
      <c r="I7" s="77"/>
      <c r="J7" s="24"/>
      <c r="K7" s="24"/>
      <c r="L7" s="9"/>
      <c r="M7" s="9"/>
      <c r="N7" s="9"/>
      <c r="O7" s="9"/>
      <c r="P7" s="9"/>
      <c r="Q7" s="9"/>
      <c r="R7" s="9"/>
      <c r="S7" s="9"/>
      <c r="T7" s="7"/>
      <c r="U7" s="7"/>
      <c r="V7" s="7"/>
      <c r="W7" s="7"/>
      <c r="X7" s="7"/>
      <c r="Y7" s="7"/>
      <c r="Z7" s="7"/>
    </row>
    <row r="8" spans="2:28" ht="16.5" customHeight="1" x14ac:dyDescent="0.25">
      <c r="B8" s="1" t="s">
        <v>2</v>
      </c>
      <c r="C8" s="8"/>
      <c r="D8" s="24"/>
      <c r="E8" s="24"/>
      <c r="F8" s="77"/>
      <c r="G8" s="77"/>
      <c r="H8" s="77"/>
      <c r="I8" s="77"/>
      <c r="J8" s="24"/>
      <c r="K8" s="24"/>
      <c r="L8" s="9"/>
      <c r="M8" s="9"/>
      <c r="N8" s="9"/>
      <c r="O8" s="9"/>
      <c r="P8" s="9"/>
      <c r="Q8" s="9"/>
      <c r="R8" s="9"/>
      <c r="S8" s="9"/>
      <c r="T8" s="8"/>
      <c r="U8" s="8"/>
      <c r="V8" s="8"/>
      <c r="W8" s="8"/>
      <c r="X8" s="8"/>
      <c r="Y8" s="8"/>
      <c r="Z8" s="8"/>
      <c r="AA8" s="8"/>
      <c r="AB8" s="8"/>
    </row>
    <row r="9" spans="2:28" ht="16.5" customHeight="1" x14ac:dyDescent="0.25">
      <c r="B9" s="3" t="s">
        <v>3</v>
      </c>
      <c r="C9" s="8"/>
      <c r="D9" s="24"/>
      <c r="E9" s="24"/>
      <c r="F9" s="77"/>
      <c r="G9" s="77"/>
      <c r="H9" s="77"/>
      <c r="I9" s="77"/>
      <c r="J9" s="24"/>
      <c r="K9" s="24"/>
      <c r="L9" s="9"/>
      <c r="M9" s="9"/>
      <c r="N9" s="9"/>
      <c r="O9" s="9"/>
      <c r="P9" s="9"/>
      <c r="Q9" s="9"/>
      <c r="R9" s="9"/>
      <c r="S9" s="9"/>
      <c r="T9" s="8"/>
      <c r="U9" s="8"/>
      <c r="V9" s="8"/>
      <c r="W9" s="8"/>
      <c r="X9" s="8"/>
      <c r="Y9" s="8"/>
      <c r="Z9" s="8"/>
      <c r="AA9" s="8"/>
      <c r="AB9" s="8"/>
    </row>
    <row r="10" spans="2:28" ht="15" customHeight="1" x14ac:dyDescent="0.25">
      <c r="F10" s="24"/>
      <c r="G10" s="24"/>
      <c r="H10" s="24"/>
      <c r="I10" s="24"/>
      <c r="J10" s="24"/>
    </row>
    <row r="11" spans="2:28" ht="15" customHeight="1" thickBot="1" x14ac:dyDescent="0.3">
      <c r="G11" s="32"/>
      <c r="H11" s="32"/>
      <c r="I11" s="32"/>
      <c r="J11" s="32"/>
    </row>
    <row r="12" spans="2:28" ht="46.5" customHeight="1" thickBot="1" x14ac:dyDescent="0.3">
      <c r="B12" s="78" t="s">
        <v>70</v>
      </c>
      <c r="C12" s="79"/>
      <c r="D12" s="79"/>
      <c r="E12" s="79"/>
      <c r="F12" s="79"/>
      <c r="G12" s="80"/>
      <c r="H12" s="81" t="s">
        <v>86</v>
      </c>
      <c r="I12" s="82"/>
      <c r="J12" s="82"/>
      <c r="K12" s="82"/>
      <c r="L12" s="83"/>
    </row>
    <row r="13" spans="2:28" ht="47.25" customHeight="1" thickBot="1" x14ac:dyDescent="0.3">
      <c r="B13" s="10" t="s">
        <v>22</v>
      </c>
      <c r="C13" s="11" t="s">
        <v>23</v>
      </c>
      <c r="D13" s="11" t="s">
        <v>24</v>
      </c>
      <c r="E13" s="11" t="s">
        <v>25</v>
      </c>
      <c r="F13" s="23" t="s">
        <v>26</v>
      </c>
      <c r="G13" s="28" t="s">
        <v>50</v>
      </c>
      <c r="H13" s="29" t="s">
        <v>53</v>
      </c>
      <c r="I13" s="30" t="s">
        <v>51</v>
      </c>
      <c r="J13" s="30" t="s">
        <v>54</v>
      </c>
      <c r="K13" s="30" t="s">
        <v>52</v>
      </c>
      <c r="L13" s="31" t="s">
        <v>55</v>
      </c>
    </row>
    <row r="14" spans="2:28" x14ac:dyDescent="0.25">
      <c r="B14" s="12">
        <v>1</v>
      </c>
      <c r="C14" s="53" t="s">
        <v>31</v>
      </c>
      <c r="D14" s="54" t="s">
        <v>32</v>
      </c>
      <c r="E14" s="55" t="s">
        <v>33</v>
      </c>
      <c r="F14" s="15" t="s">
        <v>14</v>
      </c>
      <c r="G14" s="65" t="s">
        <v>67</v>
      </c>
      <c r="H14" s="41">
        <v>45566</v>
      </c>
      <c r="I14" s="42">
        <v>222502</v>
      </c>
      <c r="J14" s="43">
        <v>45594</v>
      </c>
      <c r="K14" s="42">
        <v>223541</v>
      </c>
      <c r="L14" s="44">
        <f t="shared" ref="L14:L26" si="0">K14-I14</f>
        <v>1039</v>
      </c>
    </row>
    <row r="15" spans="2:28" x14ac:dyDescent="0.25">
      <c r="B15" s="13">
        <v>2</v>
      </c>
      <c r="C15" s="14" t="s">
        <v>27</v>
      </c>
      <c r="D15" s="15" t="s">
        <v>32</v>
      </c>
      <c r="E15" s="16" t="s">
        <v>39</v>
      </c>
      <c r="F15" s="15" t="s">
        <v>6</v>
      </c>
      <c r="G15" s="64" t="s">
        <v>67</v>
      </c>
      <c r="H15" s="41">
        <v>45566</v>
      </c>
      <c r="I15" s="42">
        <v>212960</v>
      </c>
      <c r="J15" s="43">
        <v>45593</v>
      </c>
      <c r="K15" s="42">
        <v>214645</v>
      </c>
      <c r="L15" s="44">
        <f t="shared" si="0"/>
        <v>1685</v>
      </c>
      <c r="T15" s="2">
        <v>209506</v>
      </c>
      <c r="U15" s="2">
        <v>209579</v>
      </c>
      <c r="V15" s="2">
        <f>U15-T15</f>
        <v>73</v>
      </c>
    </row>
    <row r="16" spans="2:28" x14ac:dyDescent="0.25">
      <c r="B16" s="13">
        <v>3</v>
      </c>
      <c r="C16" s="69" t="s">
        <v>37</v>
      </c>
      <c r="D16" s="15" t="s">
        <v>35</v>
      </c>
      <c r="E16" s="16" t="s">
        <v>38</v>
      </c>
      <c r="F16" s="17" t="s">
        <v>7</v>
      </c>
      <c r="G16" s="67" t="s">
        <v>67</v>
      </c>
      <c r="H16" s="41">
        <v>45587</v>
      </c>
      <c r="I16" s="42">
        <v>250400</v>
      </c>
      <c r="J16" s="43">
        <v>45595</v>
      </c>
      <c r="K16" s="42">
        <v>250611</v>
      </c>
      <c r="L16" s="44">
        <f t="shared" si="0"/>
        <v>211</v>
      </c>
      <c r="T16" s="2">
        <f>U15</f>
        <v>209579</v>
      </c>
      <c r="U16" s="2">
        <v>210273</v>
      </c>
      <c r="V16" s="2">
        <f>U16-T16</f>
        <v>694</v>
      </c>
    </row>
    <row r="17" spans="2:22" x14ac:dyDescent="0.25">
      <c r="B17" s="13">
        <v>4</v>
      </c>
      <c r="C17" s="14" t="s">
        <v>29</v>
      </c>
      <c r="D17" s="15" t="s">
        <v>8</v>
      </c>
      <c r="E17" s="16" t="s">
        <v>30</v>
      </c>
      <c r="F17" s="17" t="s">
        <v>9</v>
      </c>
      <c r="G17" s="65" t="s">
        <v>49</v>
      </c>
      <c r="H17" s="41"/>
      <c r="I17" s="42">
        <v>299352</v>
      </c>
      <c r="J17" s="43"/>
      <c r="K17" s="42">
        <v>299352</v>
      </c>
      <c r="L17" s="44">
        <f t="shared" si="0"/>
        <v>0</v>
      </c>
    </row>
    <row r="18" spans="2:22" x14ac:dyDescent="0.25">
      <c r="B18" s="13">
        <v>5</v>
      </c>
      <c r="C18" s="18" t="s">
        <v>27</v>
      </c>
      <c r="D18" s="19" t="s">
        <v>28</v>
      </c>
      <c r="E18" s="20" t="s">
        <v>10</v>
      </c>
      <c r="F18" s="21" t="s">
        <v>13</v>
      </c>
      <c r="G18" s="65" t="s">
        <v>49</v>
      </c>
      <c r="H18" s="41">
        <v>45567</v>
      </c>
      <c r="I18" s="42">
        <v>162843</v>
      </c>
      <c r="J18" s="43">
        <v>45596</v>
      </c>
      <c r="K18" s="42">
        <v>163562</v>
      </c>
      <c r="L18" s="44">
        <f t="shared" si="0"/>
        <v>719</v>
      </c>
      <c r="T18" s="2">
        <f t="shared" ref="T18:T42" si="1">U17</f>
        <v>0</v>
      </c>
      <c r="U18" s="2">
        <v>209644</v>
      </c>
      <c r="V18" s="2">
        <f t="shared" ref="V18:V42" si="2">U18-T18</f>
        <v>209644</v>
      </c>
    </row>
    <row r="19" spans="2:22" x14ac:dyDescent="0.25">
      <c r="B19" s="13">
        <v>6</v>
      </c>
      <c r="C19" s="18" t="s">
        <v>29</v>
      </c>
      <c r="D19" s="19" t="s">
        <v>35</v>
      </c>
      <c r="E19" s="20" t="s">
        <v>36</v>
      </c>
      <c r="F19" s="21" t="s">
        <v>12</v>
      </c>
      <c r="G19" s="64" t="s">
        <v>62</v>
      </c>
      <c r="H19" s="41">
        <v>45567</v>
      </c>
      <c r="I19" s="42">
        <v>328449</v>
      </c>
      <c r="J19" s="43">
        <v>45596</v>
      </c>
      <c r="K19" s="42">
        <v>328868</v>
      </c>
      <c r="L19" s="44">
        <f t="shared" si="0"/>
        <v>419</v>
      </c>
      <c r="T19" s="2">
        <f t="shared" si="1"/>
        <v>209644</v>
      </c>
      <c r="U19" s="2">
        <v>209783</v>
      </c>
      <c r="V19" s="2">
        <f t="shared" si="2"/>
        <v>139</v>
      </c>
    </row>
    <row r="20" spans="2:22" x14ac:dyDescent="0.25">
      <c r="B20" s="13">
        <v>7</v>
      </c>
      <c r="C20" s="18" t="s">
        <v>37</v>
      </c>
      <c r="D20" s="19" t="s">
        <v>35</v>
      </c>
      <c r="E20" s="20" t="s">
        <v>38</v>
      </c>
      <c r="F20" s="21" t="s">
        <v>40</v>
      </c>
      <c r="G20" s="66" t="s">
        <v>62</v>
      </c>
      <c r="H20" s="41">
        <v>45566</v>
      </c>
      <c r="I20" s="42">
        <v>270485</v>
      </c>
      <c r="J20" s="43">
        <v>45595</v>
      </c>
      <c r="K20" s="42">
        <v>271957</v>
      </c>
      <c r="L20" s="44">
        <f t="shared" si="0"/>
        <v>1472</v>
      </c>
      <c r="T20" s="2">
        <f t="shared" si="1"/>
        <v>209783</v>
      </c>
      <c r="U20" s="2">
        <v>209851</v>
      </c>
      <c r="V20" s="2">
        <f t="shared" si="2"/>
        <v>68</v>
      </c>
    </row>
    <row r="21" spans="2:22" x14ac:dyDescent="0.25">
      <c r="B21" s="13">
        <v>8</v>
      </c>
      <c r="C21" s="18" t="s">
        <v>27</v>
      </c>
      <c r="D21" s="19" t="s">
        <v>28</v>
      </c>
      <c r="E21" s="20" t="s">
        <v>10</v>
      </c>
      <c r="F21" s="21" t="s">
        <v>11</v>
      </c>
      <c r="G21" s="63" t="s">
        <v>5</v>
      </c>
      <c r="H21" s="41">
        <v>45569</v>
      </c>
      <c r="I21" s="42">
        <v>210895</v>
      </c>
      <c r="J21" s="43">
        <v>45595</v>
      </c>
      <c r="K21" s="42">
        <v>211275</v>
      </c>
      <c r="L21" s="44">
        <f t="shared" si="0"/>
        <v>380</v>
      </c>
      <c r="T21" s="2">
        <f t="shared" si="1"/>
        <v>209851</v>
      </c>
      <c r="U21" s="2">
        <v>209922</v>
      </c>
      <c r="V21" s="2">
        <f t="shared" si="2"/>
        <v>71</v>
      </c>
    </row>
    <row r="22" spans="2:22" x14ac:dyDescent="0.25">
      <c r="B22" s="13">
        <v>9</v>
      </c>
      <c r="C22" s="18" t="s">
        <v>31</v>
      </c>
      <c r="D22" s="19" t="s">
        <v>35</v>
      </c>
      <c r="E22" s="20" t="s">
        <v>41</v>
      </c>
      <c r="F22" s="21" t="s">
        <v>17</v>
      </c>
      <c r="G22" s="64" t="s">
        <v>5</v>
      </c>
      <c r="H22" s="41">
        <v>45566</v>
      </c>
      <c r="I22" s="42">
        <v>122666</v>
      </c>
      <c r="J22" s="43">
        <v>45596</v>
      </c>
      <c r="K22" s="42">
        <v>125238</v>
      </c>
      <c r="L22" s="44">
        <f t="shared" si="0"/>
        <v>2572</v>
      </c>
      <c r="T22" s="2">
        <f t="shared" si="1"/>
        <v>209922</v>
      </c>
      <c r="U22" s="2">
        <v>210012</v>
      </c>
      <c r="V22" s="2">
        <f t="shared" si="2"/>
        <v>90</v>
      </c>
    </row>
    <row r="23" spans="2:22" x14ac:dyDescent="0.25">
      <c r="B23" s="13">
        <v>10</v>
      </c>
      <c r="C23" s="18" t="s">
        <v>15</v>
      </c>
      <c r="D23" s="19" t="s">
        <v>42</v>
      </c>
      <c r="E23" s="20" t="s">
        <v>43</v>
      </c>
      <c r="F23" s="21" t="s">
        <v>44</v>
      </c>
      <c r="G23" s="64" t="s">
        <v>60</v>
      </c>
      <c r="H23" s="41">
        <v>45566</v>
      </c>
      <c r="I23" s="42">
        <v>12243</v>
      </c>
      <c r="J23" s="43">
        <v>45593</v>
      </c>
      <c r="K23" s="42">
        <v>12508</v>
      </c>
      <c r="L23" s="44">
        <f t="shared" si="0"/>
        <v>265</v>
      </c>
      <c r="T23" s="2">
        <f t="shared" si="1"/>
        <v>210012</v>
      </c>
      <c r="U23" s="2">
        <v>210075</v>
      </c>
      <c r="V23" s="2">
        <f t="shared" si="2"/>
        <v>63</v>
      </c>
    </row>
    <row r="24" spans="2:22" x14ac:dyDescent="0.25">
      <c r="B24" s="13">
        <v>11</v>
      </c>
      <c r="C24" s="18" t="s">
        <v>15</v>
      </c>
      <c r="D24" s="19" t="s">
        <v>45</v>
      </c>
      <c r="E24" s="20" t="s">
        <v>46</v>
      </c>
      <c r="F24" s="21" t="s">
        <v>47</v>
      </c>
      <c r="G24" s="64" t="s">
        <v>60</v>
      </c>
      <c r="H24" s="41">
        <v>45566</v>
      </c>
      <c r="I24" s="42">
        <v>29273</v>
      </c>
      <c r="J24" s="43">
        <v>45596</v>
      </c>
      <c r="K24" s="42">
        <v>29560</v>
      </c>
      <c r="L24" s="44">
        <f t="shared" si="0"/>
        <v>287</v>
      </c>
      <c r="T24" s="2">
        <f t="shared" si="1"/>
        <v>210075</v>
      </c>
      <c r="U24" s="2">
        <v>210171</v>
      </c>
      <c r="V24" s="2">
        <f t="shared" si="2"/>
        <v>96</v>
      </c>
    </row>
    <row r="25" spans="2:22" x14ac:dyDescent="0.25">
      <c r="B25" s="13">
        <v>12</v>
      </c>
      <c r="C25" s="18" t="s">
        <v>27</v>
      </c>
      <c r="D25" s="19" t="s">
        <v>28</v>
      </c>
      <c r="E25" s="20" t="s">
        <v>10</v>
      </c>
      <c r="F25" s="19" t="s">
        <v>16</v>
      </c>
      <c r="G25" s="64" t="s">
        <v>63</v>
      </c>
      <c r="H25" s="41">
        <v>45566</v>
      </c>
      <c r="I25" s="42">
        <v>193209</v>
      </c>
      <c r="J25" s="43">
        <v>45596</v>
      </c>
      <c r="K25" s="42">
        <v>194360</v>
      </c>
      <c r="L25" s="44">
        <f t="shared" si="0"/>
        <v>1151</v>
      </c>
      <c r="T25" s="2">
        <f t="shared" si="1"/>
        <v>210171</v>
      </c>
      <c r="U25" s="2">
        <v>209708</v>
      </c>
      <c r="V25" s="2">
        <f t="shared" si="2"/>
        <v>-463</v>
      </c>
    </row>
    <row r="26" spans="2:22" ht="15.75" thickBot="1" x14ac:dyDescent="0.3">
      <c r="B26" s="22">
        <v>13</v>
      </c>
      <c r="C26" s="70" t="s">
        <v>27</v>
      </c>
      <c r="D26" s="46" t="s">
        <v>32</v>
      </c>
      <c r="E26" s="47" t="s">
        <v>34</v>
      </c>
      <c r="F26" s="46" t="s">
        <v>19</v>
      </c>
      <c r="G26" s="68" t="s">
        <v>63</v>
      </c>
      <c r="H26" s="41">
        <v>45569</v>
      </c>
      <c r="I26" s="42">
        <v>360267</v>
      </c>
      <c r="J26" s="43">
        <v>45588</v>
      </c>
      <c r="K26" s="42">
        <v>361338</v>
      </c>
      <c r="L26" s="44">
        <f t="shared" si="0"/>
        <v>1071</v>
      </c>
      <c r="T26" s="2">
        <f t="shared" si="1"/>
        <v>209708</v>
      </c>
      <c r="U26" s="2">
        <v>210209</v>
      </c>
      <c r="V26" s="2">
        <f t="shared" si="2"/>
        <v>501</v>
      </c>
    </row>
    <row r="27" spans="2:22" ht="25.5" customHeight="1" thickBot="1" x14ac:dyDescent="0.3">
      <c r="B27" s="87" t="s">
        <v>58</v>
      </c>
      <c r="C27" s="88"/>
      <c r="D27" s="88"/>
      <c r="E27" s="88"/>
      <c r="F27" s="88"/>
      <c r="G27" s="88"/>
      <c r="H27" s="88"/>
      <c r="I27" s="88"/>
      <c r="J27" s="88"/>
      <c r="K27" s="89"/>
      <c r="L27" s="51">
        <f>SUM(L14:L26)</f>
        <v>11271</v>
      </c>
      <c r="T27" s="2">
        <f t="shared" si="1"/>
        <v>210209</v>
      </c>
      <c r="U27" s="2">
        <v>210322</v>
      </c>
      <c r="V27" s="2">
        <f t="shared" si="2"/>
        <v>113</v>
      </c>
    </row>
    <row r="28" spans="2:22" ht="15" customHeight="1" x14ac:dyDescent="0.25">
      <c r="B28" s="71" t="s">
        <v>78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T28" s="2">
        <f t="shared" si="1"/>
        <v>210322</v>
      </c>
      <c r="U28" s="2">
        <v>210352</v>
      </c>
      <c r="V28" s="2">
        <f t="shared" si="2"/>
        <v>30</v>
      </c>
    </row>
    <row r="29" spans="2:22" x14ac:dyDescent="0.25"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T29" s="2">
        <f t="shared" si="1"/>
        <v>210352</v>
      </c>
      <c r="U29" s="2">
        <v>210406</v>
      </c>
      <c r="V29" s="2">
        <f t="shared" si="2"/>
        <v>54</v>
      </c>
    </row>
    <row r="30" spans="2:22" x14ac:dyDescent="0.25"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T30" s="2">
        <f t="shared" si="1"/>
        <v>210406</v>
      </c>
      <c r="U30" s="2">
        <v>210414</v>
      </c>
      <c r="V30" s="2">
        <f t="shared" si="2"/>
        <v>8</v>
      </c>
    </row>
    <row r="31" spans="2:22" x14ac:dyDescent="0.25">
      <c r="B31" s="40"/>
      <c r="T31" s="2">
        <f t="shared" si="1"/>
        <v>210414</v>
      </c>
      <c r="U31" s="2">
        <v>210433</v>
      </c>
      <c r="V31" s="2">
        <f t="shared" si="2"/>
        <v>19</v>
      </c>
    </row>
    <row r="32" spans="2:22" x14ac:dyDescent="0.25">
      <c r="C32" s="40"/>
      <c r="T32" s="2">
        <f t="shared" si="1"/>
        <v>210433</v>
      </c>
      <c r="U32" s="2">
        <v>210492</v>
      </c>
      <c r="V32" s="2">
        <f t="shared" si="2"/>
        <v>59</v>
      </c>
    </row>
    <row r="33" spans="2:22" x14ac:dyDescent="0.25">
      <c r="T33" s="2">
        <f t="shared" si="1"/>
        <v>210492</v>
      </c>
      <c r="U33" s="2">
        <v>210530</v>
      </c>
      <c r="V33" s="2">
        <f t="shared" si="2"/>
        <v>38</v>
      </c>
    </row>
    <row r="34" spans="2:22" x14ac:dyDescent="0.25">
      <c r="T34" s="2">
        <f t="shared" si="1"/>
        <v>210530</v>
      </c>
      <c r="U34" s="2">
        <v>210592</v>
      </c>
      <c r="V34" s="2">
        <f t="shared" si="2"/>
        <v>62</v>
      </c>
    </row>
    <row r="35" spans="2:22" ht="18" x14ac:dyDescent="0.25">
      <c r="B35" s="33"/>
      <c r="C35" s="34"/>
      <c r="D35" s="34"/>
      <c r="E35" s="34"/>
      <c r="F35" s="34"/>
      <c r="G35" s="34"/>
      <c r="H35" s="34"/>
      <c r="I35" s="35"/>
      <c r="J35" s="35"/>
      <c r="K35" s="35"/>
      <c r="L35" s="35"/>
      <c r="T35" s="2">
        <f t="shared" si="1"/>
        <v>210592</v>
      </c>
      <c r="U35" s="2">
        <v>210668</v>
      </c>
      <c r="V35" s="2">
        <f t="shared" si="2"/>
        <v>76</v>
      </c>
    </row>
    <row r="36" spans="2:22" ht="18" customHeight="1" thickBot="1" x14ac:dyDescent="0.3">
      <c r="B36" s="50" t="s">
        <v>56</v>
      </c>
      <c r="C36" s="5"/>
      <c r="D36" s="5"/>
      <c r="E36" s="36"/>
      <c r="F36" s="36"/>
      <c r="G36" s="73" t="s">
        <v>56</v>
      </c>
      <c r="H36" s="73"/>
      <c r="T36" s="2">
        <f t="shared" si="1"/>
        <v>210668</v>
      </c>
      <c r="U36" s="2">
        <v>210760</v>
      </c>
      <c r="V36" s="2">
        <f t="shared" si="2"/>
        <v>92</v>
      </c>
    </row>
    <row r="37" spans="2:22" ht="18" customHeight="1" thickBot="1" x14ac:dyDescent="0.3">
      <c r="B37" s="74" t="s">
        <v>18</v>
      </c>
      <c r="C37" s="74"/>
      <c r="D37" s="74"/>
      <c r="E37" s="37"/>
      <c r="F37" s="37"/>
      <c r="G37" s="75" t="s">
        <v>61</v>
      </c>
      <c r="H37" s="75"/>
      <c r="K37" s="38" t="s">
        <v>57</v>
      </c>
      <c r="L37" s="39">
        <v>45603</v>
      </c>
      <c r="M37" s="36"/>
      <c r="T37" s="2">
        <f t="shared" si="1"/>
        <v>210760</v>
      </c>
      <c r="U37" s="2">
        <v>210827</v>
      </c>
      <c r="V37" s="2">
        <f t="shared" si="2"/>
        <v>67</v>
      </c>
    </row>
    <row r="38" spans="2:22" x14ac:dyDescent="0.25">
      <c r="L38" s="56" t="s">
        <v>65</v>
      </c>
      <c r="T38" s="2">
        <f t="shared" si="1"/>
        <v>210827</v>
      </c>
      <c r="U38" s="2">
        <v>210895</v>
      </c>
      <c r="V38" s="2">
        <f t="shared" si="2"/>
        <v>68</v>
      </c>
    </row>
    <row r="39" spans="2:22" x14ac:dyDescent="0.25">
      <c r="T39" s="2">
        <f t="shared" si="1"/>
        <v>210895</v>
      </c>
      <c r="U39" s="2">
        <v>210959</v>
      </c>
      <c r="V39" s="2">
        <f t="shared" si="2"/>
        <v>64</v>
      </c>
    </row>
    <row r="40" spans="2:22" x14ac:dyDescent="0.25">
      <c r="T40" s="2">
        <f t="shared" si="1"/>
        <v>210959</v>
      </c>
      <c r="V40" s="2">
        <f t="shared" si="2"/>
        <v>-210959</v>
      </c>
    </row>
    <row r="41" spans="2:22" x14ac:dyDescent="0.25">
      <c r="T41" s="2">
        <f t="shared" si="1"/>
        <v>0</v>
      </c>
      <c r="V41" s="2">
        <f t="shared" si="2"/>
        <v>0</v>
      </c>
    </row>
    <row r="42" spans="2:22" x14ac:dyDescent="0.25">
      <c r="T42" s="2">
        <f t="shared" si="1"/>
        <v>0</v>
      </c>
      <c r="V42" s="2">
        <f t="shared" si="2"/>
        <v>0</v>
      </c>
    </row>
  </sheetData>
  <mergeCells count="9">
    <mergeCell ref="G36:H36"/>
    <mergeCell ref="B37:D37"/>
    <mergeCell ref="G37:H37"/>
    <mergeCell ref="B2:G3"/>
    <mergeCell ref="F5:I9"/>
    <mergeCell ref="B12:G12"/>
    <mergeCell ref="H12:L12"/>
    <mergeCell ref="B27:K27"/>
    <mergeCell ref="B28:L30"/>
  </mergeCells>
  <printOptions horizontalCentered="1" verticalCentered="1"/>
  <pageMargins left="0.31496062992125984" right="0.31496062992125984" top="0.31496062992125984" bottom="0.31496062992125984" header="0.31496062992125984" footer="0.31496062992125984"/>
  <pageSetup scale="6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E6C88B-6249-40EB-89D5-0C5DAB9923CD}">
  <dimension ref="B2:AB42"/>
  <sheetViews>
    <sheetView zoomScale="85" zoomScaleNormal="85" workbookViewId="0">
      <selection activeCell="B28" sqref="B28:L30"/>
    </sheetView>
  </sheetViews>
  <sheetFormatPr baseColWidth="10" defaultRowHeight="15" x14ac:dyDescent="0.25"/>
  <cols>
    <col min="1" max="1" width="4.140625" style="2" customWidth="1"/>
    <col min="2" max="2" width="9.28515625" style="2" customWidth="1"/>
    <col min="3" max="3" width="13.5703125" style="2" customWidth="1"/>
    <col min="4" max="4" width="15.140625" style="2" customWidth="1"/>
    <col min="5" max="5" width="12.7109375" style="2" bestFit="1" customWidth="1"/>
    <col min="6" max="6" width="13.7109375" style="2" customWidth="1"/>
    <col min="7" max="7" width="27.28515625" style="2" bestFit="1" customWidth="1"/>
    <col min="8" max="8" width="15.7109375" style="2" customWidth="1"/>
    <col min="9" max="9" width="19.85546875" style="2" customWidth="1"/>
    <col min="10" max="10" width="19" style="2" customWidth="1"/>
    <col min="11" max="11" width="18.85546875" style="2" customWidth="1"/>
    <col min="12" max="12" width="17.140625" style="2" customWidth="1"/>
    <col min="13" max="13" width="5.7109375" style="2" customWidth="1"/>
    <col min="14" max="16384" width="11.42578125" style="2"/>
  </cols>
  <sheetData>
    <row r="2" spans="2:28" ht="18.75" customHeight="1" x14ac:dyDescent="0.25">
      <c r="B2" s="76" t="s">
        <v>0</v>
      </c>
      <c r="C2" s="76"/>
      <c r="D2" s="76"/>
      <c r="E2" s="76"/>
      <c r="F2" s="76"/>
      <c r="G2" s="76"/>
      <c r="H2" s="32"/>
      <c r="I2" s="32"/>
      <c r="J2" s="32"/>
      <c r="K2" s="9"/>
      <c r="L2" s="57" t="s">
        <v>66</v>
      </c>
      <c r="M2" s="9"/>
      <c r="N2" s="9"/>
      <c r="O2" s="9"/>
      <c r="P2" s="9"/>
      <c r="Q2" s="9"/>
      <c r="R2" s="9"/>
      <c r="S2" s="9"/>
      <c r="T2" s="6"/>
      <c r="U2" s="6"/>
      <c r="V2" s="6"/>
      <c r="W2" s="6"/>
      <c r="X2" s="6"/>
      <c r="Y2" s="6"/>
      <c r="Z2" s="6"/>
      <c r="AA2" s="6"/>
      <c r="AB2" s="6"/>
    </row>
    <row r="3" spans="2:28" ht="15" customHeight="1" x14ac:dyDescent="0.25">
      <c r="B3" s="76"/>
      <c r="C3" s="76"/>
      <c r="D3" s="76"/>
      <c r="E3" s="76"/>
      <c r="F3" s="76"/>
      <c r="G3" s="76"/>
      <c r="H3" s="32"/>
      <c r="I3" s="32"/>
      <c r="J3" s="32"/>
      <c r="K3" s="9"/>
      <c r="L3" s="9"/>
      <c r="M3" s="9"/>
      <c r="N3" s="9"/>
      <c r="O3" s="9"/>
      <c r="P3" s="9"/>
      <c r="Q3" s="9"/>
      <c r="R3" s="9"/>
      <c r="S3" s="9"/>
    </row>
    <row r="4" spans="2:28" ht="15.75" customHeight="1" x14ac:dyDescent="0.25">
      <c r="B4" s="4" t="s">
        <v>4</v>
      </c>
      <c r="D4" s="24"/>
      <c r="E4" s="24"/>
      <c r="F4" s="24"/>
      <c r="G4" s="32"/>
      <c r="H4" s="32"/>
      <c r="I4" s="32"/>
      <c r="J4" s="32"/>
      <c r="K4" s="24"/>
      <c r="L4" s="9"/>
      <c r="M4" s="9"/>
      <c r="N4" s="9"/>
      <c r="O4" s="9"/>
      <c r="P4" s="9"/>
      <c r="Q4" s="9"/>
      <c r="R4" s="9"/>
      <c r="S4" s="9"/>
    </row>
    <row r="5" spans="2:28" ht="15.75" customHeight="1" x14ac:dyDescent="0.25">
      <c r="B5" s="4" t="s">
        <v>20</v>
      </c>
      <c r="D5" s="24"/>
      <c r="E5" s="24"/>
      <c r="F5" s="77" t="s">
        <v>68</v>
      </c>
      <c r="G5" s="77"/>
      <c r="H5" s="77"/>
      <c r="I5" s="77"/>
      <c r="J5" s="24"/>
      <c r="K5" s="24"/>
      <c r="L5" s="9"/>
      <c r="M5" s="9"/>
      <c r="N5" s="9" t="s">
        <v>59</v>
      </c>
      <c r="O5" s="9"/>
      <c r="P5" s="9"/>
      <c r="Q5" s="9"/>
      <c r="R5" s="9"/>
      <c r="S5" s="9"/>
    </row>
    <row r="6" spans="2:28" ht="15.75" customHeight="1" x14ac:dyDescent="0.25">
      <c r="B6" s="4" t="s">
        <v>21</v>
      </c>
      <c r="D6" s="24"/>
      <c r="E6" s="24"/>
      <c r="F6" s="77"/>
      <c r="G6" s="77"/>
      <c r="H6" s="77"/>
      <c r="I6" s="77"/>
      <c r="J6" s="24"/>
      <c r="K6" s="24"/>
      <c r="L6" s="9"/>
      <c r="M6" s="9"/>
      <c r="N6" s="9"/>
      <c r="O6" s="9"/>
      <c r="P6" s="9"/>
      <c r="Q6" s="9"/>
      <c r="R6" s="9"/>
      <c r="S6" s="9"/>
    </row>
    <row r="7" spans="2:28" ht="15" customHeight="1" x14ac:dyDescent="0.25">
      <c r="B7" s="1" t="s">
        <v>1</v>
      </c>
      <c r="D7" s="24"/>
      <c r="E7" s="24"/>
      <c r="F7" s="77"/>
      <c r="G7" s="77"/>
      <c r="H7" s="77"/>
      <c r="I7" s="77"/>
      <c r="J7" s="24"/>
      <c r="K7" s="24"/>
      <c r="L7" s="9"/>
      <c r="M7" s="9"/>
      <c r="N7" s="9"/>
      <c r="O7" s="9"/>
      <c r="P7" s="9"/>
      <c r="Q7" s="9"/>
      <c r="R7" s="9"/>
      <c r="S7" s="9"/>
      <c r="T7" s="7"/>
      <c r="U7" s="7"/>
      <c r="V7" s="7"/>
      <c r="W7" s="7"/>
      <c r="X7" s="7"/>
      <c r="Y7" s="7"/>
      <c r="Z7" s="7"/>
    </row>
    <row r="8" spans="2:28" ht="16.5" customHeight="1" x14ac:dyDescent="0.25">
      <c r="B8" s="1" t="s">
        <v>2</v>
      </c>
      <c r="C8" s="8"/>
      <c r="D8" s="24"/>
      <c r="E8" s="24"/>
      <c r="F8" s="77"/>
      <c r="G8" s="77"/>
      <c r="H8" s="77"/>
      <c r="I8" s="77"/>
      <c r="J8" s="24"/>
      <c r="K8" s="24"/>
      <c r="L8" s="9"/>
      <c r="M8" s="9"/>
      <c r="N8" s="9"/>
      <c r="O8" s="9"/>
      <c r="P8" s="9"/>
      <c r="Q8" s="9"/>
      <c r="R8" s="9"/>
      <c r="S8" s="9"/>
      <c r="T8" s="8"/>
      <c r="U8" s="8"/>
      <c r="V8" s="8"/>
      <c r="W8" s="8"/>
      <c r="X8" s="8"/>
      <c r="Y8" s="8"/>
      <c r="Z8" s="8"/>
      <c r="AA8" s="8"/>
      <c r="AB8" s="8"/>
    </row>
    <row r="9" spans="2:28" ht="16.5" customHeight="1" x14ac:dyDescent="0.25">
      <c r="B9" s="3" t="s">
        <v>3</v>
      </c>
      <c r="C9" s="8"/>
      <c r="D9" s="24"/>
      <c r="E9" s="24"/>
      <c r="F9" s="77"/>
      <c r="G9" s="77"/>
      <c r="H9" s="77"/>
      <c r="I9" s="77"/>
      <c r="J9" s="24"/>
      <c r="K9" s="24"/>
      <c r="L9" s="9"/>
      <c r="M9" s="9"/>
      <c r="N9" s="9"/>
      <c r="O9" s="9"/>
      <c r="P9" s="9"/>
      <c r="Q9" s="9"/>
      <c r="R9" s="9"/>
      <c r="S9" s="9"/>
      <c r="T9" s="8"/>
      <c r="U9" s="8"/>
      <c r="V9" s="8"/>
      <c r="W9" s="8"/>
      <c r="X9" s="8"/>
      <c r="Y9" s="8"/>
      <c r="Z9" s="8"/>
      <c r="AA9" s="8"/>
      <c r="AB9" s="8"/>
    </row>
    <row r="10" spans="2:28" ht="15" customHeight="1" x14ac:dyDescent="0.25">
      <c r="F10" s="24"/>
      <c r="G10" s="24"/>
      <c r="H10" s="24"/>
      <c r="I10" s="24"/>
      <c r="J10" s="24"/>
    </row>
    <row r="11" spans="2:28" ht="15" customHeight="1" thickBot="1" x14ac:dyDescent="0.3">
      <c r="G11" s="32"/>
      <c r="H11" s="32"/>
      <c r="I11" s="32"/>
      <c r="J11" s="32"/>
    </row>
    <row r="12" spans="2:28" ht="46.5" customHeight="1" thickBot="1" x14ac:dyDescent="0.3">
      <c r="B12" s="78" t="s">
        <v>70</v>
      </c>
      <c r="C12" s="79"/>
      <c r="D12" s="79"/>
      <c r="E12" s="79"/>
      <c r="F12" s="79"/>
      <c r="G12" s="80"/>
      <c r="H12" s="81" t="s">
        <v>85</v>
      </c>
      <c r="I12" s="82"/>
      <c r="J12" s="82"/>
      <c r="K12" s="82"/>
      <c r="L12" s="83"/>
    </row>
    <row r="13" spans="2:28" ht="47.25" customHeight="1" thickBot="1" x14ac:dyDescent="0.3">
      <c r="B13" s="10" t="s">
        <v>22</v>
      </c>
      <c r="C13" s="11" t="s">
        <v>23</v>
      </c>
      <c r="D13" s="11" t="s">
        <v>24</v>
      </c>
      <c r="E13" s="11" t="s">
        <v>25</v>
      </c>
      <c r="F13" s="23" t="s">
        <v>26</v>
      </c>
      <c r="G13" s="28" t="s">
        <v>50</v>
      </c>
      <c r="H13" s="29" t="s">
        <v>53</v>
      </c>
      <c r="I13" s="30" t="s">
        <v>51</v>
      </c>
      <c r="J13" s="30" t="s">
        <v>54</v>
      </c>
      <c r="K13" s="30" t="s">
        <v>52</v>
      </c>
      <c r="L13" s="31" t="s">
        <v>55</v>
      </c>
    </row>
    <row r="14" spans="2:28" x14ac:dyDescent="0.25">
      <c r="B14" s="12">
        <v>1</v>
      </c>
      <c r="C14" s="53" t="s">
        <v>31</v>
      </c>
      <c r="D14" s="54" t="s">
        <v>32</v>
      </c>
      <c r="E14" s="55" t="s">
        <v>33</v>
      </c>
      <c r="F14" s="15" t="s">
        <v>14</v>
      </c>
      <c r="G14" s="65" t="s">
        <v>67</v>
      </c>
      <c r="H14" s="41">
        <v>45545</v>
      </c>
      <c r="I14" s="42">
        <v>222347</v>
      </c>
      <c r="J14" s="43">
        <v>45562</v>
      </c>
      <c r="K14" s="42">
        <v>222502</v>
      </c>
      <c r="L14" s="44">
        <f t="shared" ref="L14:L26" si="0">K14-I14</f>
        <v>155</v>
      </c>
    </row>
    <row r="15" spans="2:28" x14ac:dyDescent="0.25">
      <c r="B15" s="13">
        <v>2</v>
      </c>
      <c r="C15" s="14" t="s">
        <v>27</v>
      </c>
      <c r="D15" s="15" t="s">
        <v>32</v>
      </c>
      <c r="E15" s="16" t="s">
        <v>39</v>
      </c>
      <c r="F15" s="15" t="s">
        <v>6</v>
      </c>
      <c r="G15" s="64" t="s">
        <v>67</v>
      </c>
      <c r="H15" s="41">
        <v>45537</v>
      </c>
      <c r="I15" s="42">
        <v>211757</v>
      </c>
      <c r="J15" s="43">
        <v>45565</v>
      </c>
      <c r="K15" s="42">
        <v>212960</v>
      </c>
      <c r="L15" s="44">
        <f t="shared" si="0"/>
        <v>1203</v>
      </c>
      <c r="T15" s="2">
        <v>209506</v>
      </c>
      <c r="U15" s="2">
        <v>209579</v>
      </c>
      <c r="V15" s="2">
        <f>U15-T15</f>
        <v>73</v>
      </c>
    </row>
    <row r="16" spans="2:28" x14ac:dyDescent="0.25">
      <c r="B16" s="13">
        <v>3</v>
      </c>
      <c r="C16" s="69" t="s">
        <v>37</v>
      </c>
      <c r="D16" s="15" t="s">
        <v>35</v>
      </c>
      <c r="E16" s="16" t="s">
        <v>38</v>
      </c>
      <c r="F16" s="17" t="s">
        <v>7</v>
      </c>
      <c r="G16" s="67" t="s">
        <v>67</v>
      </c>
      <c r="H16" s="41">
        <v>45537</v>
      </c>
      <c r="I16" s="42">
        <v>248891</v>
      </c>
      <c r="J16" s="43">
        <v>45565</v>
      </c>
      <c r="K16" s="42">
        <v>250400</v>
      </c>
      <c r="L16" s="44">
        <f t="shared" si="0"/>
        <v>1509</v>
      </c>
      <c r="T16" s="2">
        <f>U15</f>
        <v>209579</v>
      </c>
      <c r="U16" s="2">
        <v>210273</v>
      </c>
      <c r="V16" s="2">
        <f>U16-T16</f>
        <v>694</v>
      </c>
    </row>
    <row r="17" spans="2:22" x14ac:dyDescent="0.25">
      <c r="B17" s="13">
        <v>4</v>
      </c>
      <c r="C17" s="14" t="s">
        <v>29</v>
      </c>
      <c r="D17" s="15" t="s">
        <v>8</v>
      </c>
      <c r="E17" s="16" t="s">
        <v>30</v>
      </c>
      <c r="F17" s="17" t="s">
        <v>9</v>
      </c>
      <c r="G17" s="65" t="s">
        <v>49</v>
      </c>
      <c r="H17" s="41">
        <v>45537</v>
      </c>
      <c r="I17" s="42">
        <v>299089</v>
      </c>
      <c r="J17" s="43">
        <v>45547</v>
      </c>
      <c r="K17" s="42">
        <v>299352</v>
      </c>
      <c r="L17" s="44">
        <f t="shared" si="0"/>
        <v>263</v>
      </c>
    </row>
    <row r="18" spans="2:22" x14ac:dyDescent="0.25">
      <c r="B18" s="13">
        <v>5</v>
      </c>
      <c r="C18" s="18" t="s">
        <v>27</v>
      </c>
      <c r="D18" s="19" t="s">
        <v>28</v>
      </c>
      <c r="E18" s="20" t="s">
        <v>10</v>
      </c>
      <c r="F18" s="21" t="s">
        <v>13</v>
      </c>
      <c r="G18" s="65" t="s">
        <v>49</v>
      </c>
      <c r="H18" s="41">
        <v>45537</v>
      </c>
      <c r="I18" s="42">
        <v>162417</v>
      </c>
      <c r="J18" s="43">
        <v>45565</v>
      </c>
      <c r="K18" s="42">
        <v>162843</v>
      </c>
      <c r="L18" s="44">
        <f t="shared" si="0"/>
        <v>426</v>
      </c>
      <c r="T18" s="2">
        <f t="shared" ref="T18:T26" si="1">U17</f>
        <v>0</v>
      </c>
      <c r="U18" s="2">
        <v>209644</v>
      </c>
      <c r="V18" s="2">
        <f t="shared" ref="V18:V26" si="2">U18-T18</f>
        <v>209644</v>
      </c>
    </row>
    <row r="19" spans="2:22" x14ac:dyDescent="0.25">
      <c r="B19" s="13">
        <v>6</v>
      </c>
      <c r="C19" s="18" t="s">
        <v>29</v>
      </c>
      <c r="D19" s="19" t="s">
        <v>35</v>
      </c>
      <c r="E19" s="20" t="s">
        <v>36</v>
      </c>
      <c r="F19" s="21" t="s">
        <v>12</v>
      </c>
      <c r="G19" s="64" t="s">
        <v>62</v>
      </c>
      <c r="H19" s="41">
        <v>45546</v>
      </c>
      <c r="I19" s="42">
        <v>328330</v>
      </c>
      <c r="J19" s="43">
        <v>45560</v>
      </c>
      <c r="K19" s="42">
        <v>328449</v>
      </c>
      <c r="L19" s="44">
        <f t="shared" si="0"/>
        <v>119</v>
      </c>
      <c r="T19" s="2">
        <f t="shared" si="1"/>
        <v>209644</v>
      </c>
      <c r="U19" s="2">
        <v>209783</v>
      </c>
      <c r="V19" s="2">
        <f t="shared" si="2"/>
        <v>139</v>
      </c>
    </row>
    <row r="20" spans="2:22" x14ac:dyDescent="0.25">
      <c r="B20" s="13">
        <v>7</v>
      </c>
      <c r="C20" s="18" t="s">
        <v>37</v>
      </c>
      <c r="D20" s="19" t="s">
        <v>35</v>
      </c>
      <c r="E20" s="20" t="s">
        <v>38</v>
      </c>
      <c r="F20" s="21" t="s">
        <v>40</v>
      </c>
      <c r="G20" s="66" t="s">
        <v>62</v>
      </c>
      <c r="H20" s="41">
        <v>45537</v>
      </c>
      <c r="I20" s="42">
        <v>269170</v>
      </c>
      <c r="J20" s="43">
        <v>45565</v>
      </c>
      <c r="K20" s="42">
        <v>270485</v>
      </c>
      <c r="L20" s="44">
        <f t="shared" si="0"/>
        <v>1315</v>
      </c>
      <c r="T20" s="2">
        <f t="shared" si="1"/>
        <v>209783</v>
      </c>
      <c r="U20" s="2">
        <v>209851</v>
      </c>
      <c r="V20" s="2">
        <f t="shared" si="2"/>
        <v>68</v>
      </c>
    </row>
    <row r="21" spans="2:22" x14ac:dyDescent="0.25">
      <c r="B21" s="13">
        <v>8</v>
      </c>
      <c r="C21" s="18" t="s">
        <v>27</v>
      </c>
      <c r="D21" s="19" t="s">
        <v>28</v>
      </c>
      <c r="E21" s="20" t="s">
        <v>10</v>
      </c>
      <c r="F21" s="21" t="s">
        <v>11</v>
      </c>
      <c r="G21" s="63" t="s">
        <v>5</v>
      </c>
      <c r="H21" s="41">
        <v>45537</v>
      </c>
      <c r="I21" s="42">
        <v>210186</v>
      </c>
      <c r="J21" s="43">
        <v>45565</v>
      </c>
      <c r="K21" s="42">
        <v>210895</v>
      </c>
      <c r="L21" s="44">
        <f t="shared" si="0"/>
        <v>709</v>
      </c>
      <c r="T21" s="2">
        <f t="shared" si="1"/>
        <v>209851</v>
      </c>
      <c r="U21" s="2">
        <v>209922</v>
      </c>
      <c r="V21" s="2">
        <f t="shared" si="2"/>
        <v>71</v>
      </c>
    </row>
    <row r="22" spans="2:22" x14ac:dyDescent="0.25">
      <c r="B22" s="13">
        <v>9</v>
      </c>
      <c r="C22" s="18" t="s">
        <v>31</v>
      </c>
      <c r="D22" s="19" t="s">
        <v>35</v>
      </c>
      <c r="E22" s="20" t="s">
        <v>41</v>
      </c>
      <c r="F22" s="21" t="s">
        <v>17</v>
      </c>
      <c r="G22" s="64" t="s">
        <v>5</v>
      </c>
      <c r="H22" s="41">
        <v>45537</v>
      </c>
      <c r="I22" s="42">
        <v>122278</v>
      </c>
      <c r="J22" s="43">
        <v>45559</v>
      </c>
      <c r="K22" s="42">
        <v>122666</v>
      </c>
      <c r="L22" s="44">
        <f t="shared" si="0"/>
        <v>388</v>
      </c>
      <c r="T22" s="2">
        <f t="shared" si="1"/>
        <v>209922</v>
      </c>
      <c r="U22" s="2">
        <v>210012</v>
      </c>
      <c r="V22" s="2">
        <f t="shared" si="2"/>
        <v>90</v>
      </c>
    </row>
    <row r="23" spans="2:22" x14ac:dyDescent="0.25">
      <c r="B23" s="13">
        <v>10</v>
      </c>
      <c r="C23" s="18" t="s">
        <v>15</v>
      </c>
      <c r="D23" s="19" t="s">
        <v>42</v>
      </c>
      <c r="E23" s="20" t="s">
        <v>43</v>
      </c>
      <c r="F23" s="21" t="s">
        <v>44</v>
      </c>
      <c r="G23" s="64" t="s">
        <v>60</v>
      </c>
      <c r="H23" s="41">
        <v>45537</v>
      </c>
      <c r="I23" s="42">
        <v>12036</v>
      </c>
      <c r="J23" s="43">
        <v>45565</v>
      </c>
      <c r="K23" s="42">
        <v>12243</v>
      </c>
      <c r="L23" s="44">
        <f t="shared" si="0"/>
        <v>207</v>
      </c>
      <c r="T23" s="2">
        <f t="shared" si="1"/>
        <v>210012</v>
      </c>
      <c r="U23" s="2">
        <v>210075</v>
      </c>
      <c r="V23" s="2">
        <f t="shared" si="2"/>
        <v>63</v>
      </c>
    </row>
    <row r="24" spans="2:22" x14ac:dyDescent="0.25">
      <c r="B24" s="13">
        <v>11</v>
      </c>
      <c r="C24" s="18" t="s">
        <v>15</v>
      </c>
      <c r="D24" s="19" t="s">
        <v>45</v>
      </c>
      <c r="E24" s="20" t="s">
        <v>46</v>
      </c>
      <c r="F24" s="21" t="s">
        <v>47</v>
      </c>
      <c r="G24" s="64" t="s">
        <v>60</v>
      </c>
      <c r="H24" s="41">
        <v>45537</v>
      </c>
      <c r="I24" s="42">
        <v>29023</v>
      </c>
      <c r="J24" s="43">
        <v>45565</v>
      </c>
      <c r="K24" s="42">
        <v>29273</v>
      </c>
      <c r="L24" s="44">
        <f t="shared" si="0"/>
        <v>250</v>
      </c>
      <c r="T24" s="2">
        <f t="shared" si="1"/>
        <v>210075</v>
      </c>
      <c r="U24" s="2">
        <v>210171</v>
      </c>
      <c r="V24" s="2">
        <f t="shared" si="2"/>
        <v>96</v>
      </c>
    </row>
    <row r="25" spans="2:22" x14ac:dyDescent="0.25">
      <c r="B25" s="13">
        <v>12</v>
      </c>
      <c r="C25" s="18" t="s">
        <v>27</v>
      </c>
      <c r="D25" s="19" t="s">
        <v>28</v>
      </c>
      <c r="E25" s="20" t="s">
        <v>10</v>
      </c>
      <c r="F25" s="19" t="s">
        <v>16</v>
      </c>
      <c r="G25" s="64" t="s">
        <v>63</v>
      </c>
      <c r="H25" s="41">
        <v>45537</v>
      </c>
      <c r="I25" s="42">
        <v>191992</v>
      </c>
      <c r="J25" s="43">
        <v>45565</v>
      </c>
      <c r="K25" s="42">
        <v>193209</v>
      </c>
      <c r="L25" s="44">
        <f t="shared" si="0"/>
        <v>1217</v>
      </c>
      <c r="T25" s="2">
        <f t="shared" si="1"/>
        <v>210171</v>
      </c>
      <c r="U25" s="2">
        <v>209708</v>
      </c>
      <c r="V25" s="2">
        <f t="shared" si="2"/>
        <v>-463</v>
      </c>
    </row>
    <row r="26" spans="2:22" ht="15.75" thickBot="1" x14ac:dyDescent="0.3">
      <c r="B26" s="22">
        <v>13</v>
      </c>
      <c r="C26" s="70" t="s">
        <v>27</v>
      </c>
      <c r="D26" s="46" t="s">
        <v>32</v>
      </c>
      <c r="E26" s="47" t="s">
        <v>34</v>
      </c>
      <c r="F26" s="46" t="s">
        <v>19</v>
      </c>
      <c r="G26" s="68" t="s">
        <v>63</v>
      </c>
      <c r="H26" s="41">
        <v>45562</v>
      </c>
      <c r="I26" s="42">
        <v>360255</v>
      </c>
      <c r="J26" s="43">
        <v>45562</v>
      </c>
      <c r="K26" s="42">
        <v>360267</v>
      </c>
      <c r="L26" s="44">
        <f t="shared" si="0"/>
        <v>12</v>
      </c>
      <c r="T26" s="2">
        <f t="shared" si="1"/>
        <v>209708</v>
      </c>
      <c r="U26" s="2">
        <v>210209</v>
      </c>
      <c r="V26" s="2">
        <f t="shared" si="2"/>
        <v>501</v>
      </c>
    </row>
    <row r="27" spans="2:22" ht="25.5" customHeight="1" thickBot="1" x14ac:dyDescent="0.3">
      <c r="B27" s="87" t="s">
        <v>58</v>
      </c>
      <c r="C27" s="88"/>
      <c r="D27" s="88"/>
      <c r="E27" s="88"/>
      <c r="F27" s="88"/>
      <c r="G27" s="88"/>
      <c r="H27" s="88"/>
      <c r="I27" s="88"/>
      <c r="J27" s="88"/>
      <c r="K27" s="89"/>
      <c r="L27" s="51">
        <f>SUM(L14:L26)</f>
        <v>7773</v>
      </c>
      <c r="T27" s="2">
        <f t="shared" ref="T27:T42" si="3">U26</f>
        <v>210209</v>
      </c>
      <c r="U27" s="2">
        <v>210322</v>
      </c>
      <c r="V27" s="2">
        <f t="shared" ref="V27:V42" si="4">U27-T27</f>
        <v>113</v>
      </c>
    </row>
    <row r="28" spans="2:22" ht="15" customHeight="1" x14ac:dyDescent="0.25">
      <c r="B28" s="71" t="s">
        <v>78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T28" s="2">
        <f t="shared" si="3"/>
        <v>210322</v>
      </c>
      <c r="U28" s="2">
        <v>210352</v>
      </c>
      <c r="V28" s="2">
        <f t="shared" si="4"/>
        <v>30</v>
      </c>
    </row>
    <row r="29" spans="2:22" x14ac:dyDescent="0.25"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T29" s="2">
        <f t="shared" si="3"/>
        <v>210352</v>
      </c>
      <c r="U29" s="2">
        <v>210406</v>
      </c>
      <c r="V29" s="2">
        <f t="shared" si="4"/>
        <v>54</v>
      </c>
    </row>
    <row r="30" spans="2:22" x14ac:dyDescent="0.25"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T30" s="2">
        <f t="shared" si="3"/>
        <v>210406</v>
      </c>
      <c r="U30" s="2">
        <v>210414</v>
      </c>
      <c r="V30" s="2">
        <f t="shared" si="4"/>
        <v>8</v>
      </c>
    </row>
    <row r="31" spans="2:22" x14ac:dyDescent="0.25">
      <c r="B31" s="40"/>
      <c r="T31" s="2">
        <f t="shared" si="3"/>
        <v>210414</v>
      </c>
      <c r="U31" s="2">
        <v>210433</v>
      </c>
      <c r="V31" s="2">
        <f t="shared" si="4"/>
        <v>19</v>
      </c>
    </row>
    <row r="32" spans="2:22" x14ac:dyDescent="0.25">
      <c r="C32" s="40"/>
      <c r="T32" s="2">
        <f t="shared" si="3"/>
        <v>210433</v>
      </c>
      <c r="U32" s="2">
        <v>210492</v>
      </c>
      <c r="V32" s="2">
        <f t="shared" si="4"/>
        <v>59</v>
      </c>
    </row>
    <row r="33" spans="2:22" x14ac:dyDescent="0.25">
      <c r="T33" s="2">
        <f t="shared" si="3"/>
        <v>210492</v>
      </c>
      <c r="U33" s="2">
        <v>210530</v>
      </c>
      <c r="V33" s="2">
        <f t="shared" si="4"/>
        <v>38</v>
      </c>
    </row>
    <row r="34" spans="2:22" x14ac:dyDescent="0.25">
      <c r="T34" s="2">
        <f t="shared" si="3"/>
        <v>210530</v>
      </c>
      <c r="U34" s="2">
        <v>210592</v>
      </c>
      <c r="V34" s="2">
        <f t="shared" si="4"/>
        <v>62</v>
      </c>
    </row>
    <row r="35" spans="2:22" ht="18" x14ac:dyDescent="0.25">
      <c r="B35" s="33"/>
      <c r="C35" s="34"/>
      <c r="D35" s="34"/>
      <c r="E35" s="34"/>
      <c r="F35" s="34"/>
      <c r="G35" s="34"/>
      <c r="H35" s="34"/>
      <c r="I35" s="35"/>
      <c r="J35" s="35"/>
      <c r="K35" s="35"/>
      <c r="L35" s="35"/>
      <c r="T35" s="2">
        <f t="shared" si="3"/>
        <v>210592</v>
      </c>
      <c r="U35" s="2">
        <v>210668</v>
      </c>
      <c r="V35" s="2">
        <f t="shared" si="4"/>
        <v>76</v>
      </c>
    </row>
    <row r="36" spans="2:22" ht="18" customHeight="1" thickBot="1" x14ac:dyDescent="0.3">
      <c r="B36" s="50" t="s">
        <v>56</v>
      </c>
      <c r="C36" s="5"/>
      <c r="D36" s="5"/>
      <c r="E36" s="36"/>
      <c r="F36" s="36"/>
      <c r="G36" s="73" t="s">
        <v>56</v>
      </c>
      <c r="H36" s="73"/>
      <c r="T36" s="2">
        <f t="shared" si="3"/>
        <v>210668</v>
      </c>
      <c r="U36" s="2">
        <v>210760</v>
      </c>
      <c r="V36" s="2">
        <f t="shared" si="4"/>
        <v>92</v>
      </c>
    </row>
    <row r="37" spans="2:22" ht="18" customHeight="1" thickBot="1" x14ac:dyDescent="0.3">
      <c r="B37" s="74" t="s">
        <v>18</v>
      </c>
      <c r="C37" s="74"/>
      <c r="D37" s="74"/>
      <c r="E37" s="37"/>
      <c r="F37" s="37"/>
      <c r="G37" s="75" t="s">
        <v>61</v>
      </c>
      <c r="H37" s="75"/>
      <c r="K37" s="38" t="s">
        <v>57</v>
      </c>
      <c r="L37" s="39">
        <v>45580</v>
      </c>
      <c r="M37" s="36"/>
      <c r="T37" s="2">
        <f t="shared" si="3"/>
        <v>210760</v>
      </c>
      <c r="U37" s="2">
        <v>210827</v>
      </c>
      <c r="V37" s="2">
        <f t="shared" si="4"/>
        <v>67</v>
      </c>
    </row>
    <row r="38" spans="2:22" x14ac:dyDescent="0.25">
      <c r="L38" s="56" t="s">
        <v>65</v>
      </c>
      <c r="T38" s="2">
        <f t="shared" si="3"/>
        <v>210827</v>
      </c>
      <c r="U38" s="2">
        <v>210895</v>
      </c>
      <c r="V38" s="2">
        <f t="shared" si="4"/>
        <v>68</v>
      </c>
    </row>
    <row r="39" spans="2:22" x14ac:dyDescent="0.25">
      <c r="T39" s="2">
        <f t="shared" si="3"/>
        <v>210895</v>
      </c>
      <c r="U39" s="2">
        <v>210959</v>
      </c>
      <c r="V39" s="2">
        <f t="shared" si="4"/>
        <v>64</v>
      </c>
    </row>
    <row r="40" spans="2:22" x14ac:dyDescent="0.25">
      <c r="T40" s="2">
        <f t="shared" si="3"/>
        <v>210959</v>
      </c>
      <c r="V40" s="2">
        <f t="shared" si="4"/>
        <v>-210959</v>
      </c>
    </row>
    <row r="41" spans="2:22" x14ac:dyDescent="0.25">
      <c r="T41" s="2">
        <f t="shared" si="3"/>
        <v>0</v>
      </c>
      <c r="V41" s="2">
        <f t="shared" si="4"/>
        <v>0</v>
      </c>
    </row>
    <row r="42" spans="2:22" x14ac:dyDescent="0.25">
      <c r="T42" s="2">
        <f t="shared" si="3"/>
        <v>0</v>
      </c>
      <c r="V42" s="2">
        <f t="shared" si="4"/>
        <v>0</v>
      </c>
    </row>
  </sheetData>
  <sortState xmlns:xlrd2="http://schemas.microsoft.com/office/spreadsheetml/2017/richdata2" ref="A14:AB26">
    <sortCondition ref="G14:G26"/>
  </sortState>
  <mergeCells count="9">
    <mergeCell ref="G36:H36"/>
    <mergeCell ref="B37:D37"/>
    <mergeCell ref="G37:H37"/>
    <mergeCell ref="B2:G3"/>
    <mergeCell ref="F5:I9"/>
    <mergeCell ref="B12:G12"/>
    <mergeCell ref="H12:L12"/>
    <mergeCell ref="B27:K27"/>
    <mergeCell ref="B28:L30"/>
  </mergeCells>
  <printOptions horizontalCentered="1" verticalCentered="1"/>
  <pageMargins left="0.31496062992125984" right="0.31496062992125984" top="0.31496062992125984" bottom="0.31496062992125984" header="0.31496062992125984" footer="0.31496062992125984"/>
  <pageSetup scale="6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47783-5DDC-4334-A917-86656E85E35F}">
  <dimension ref="B2:AB42"/>
  <sheetViews>
    <sheetView zoomScale="85" zoomScaleNormal="85" workbookViewId="0">
      <selection activeCell="N10" sqref="N10"/>
    </sheetView>
  </sheetViews>
  <sheetFormatPr baseColWidth="10" defaultRowHeight="15" x14ac:dyDescent="0.25"/>
  <cols>
    <col min="1" max="1" width="5.140625" style="2" customWidth="1"/>
    <col min="2" max="2" width="9.28515625" style="2" customWidth="1"/>
    <col min="3" max="3" width="13.5703125" style="2" customWidth="1"/>
    <col min="4" max="4" width="15.140625" style="2" customWidth="1"/>
    <col min="5" max="5" width="12.7109375" style="2" bestFit="1" customWidth="1"/>
    <col min="6" max="6" width="13.7109375" style="2" customWidth="1"/>
    <col min="7" max="7" width="27.28515625" style="2" bestFit="1" customWidth="1"/>
    <col min="8" max="8" width="15.7109375" style="2" customWidth="1"/>
    <col min="9" max="9" width="19.85546875" style="2" customWidth="1"/>
    <col min="10" max="10" width="19" style="2" customWidth="1"/>
    <col min="11" max="11" width="18.85546875" style="2" customWidth="1"/>
    <col min="12" max="12" width="17.140625" style="2" customWidth="1"/>
    <col min="13" max="13" width="8.7109375" style="2" customWidth="1"/>
    <col min="14" max="16384" width="11.42578125" style="2"/>
  </cols>
  <sheetData>
    <row r="2" spans="2:28" ht="18.75" customHeight="1" x14ac:dyDescent="0.25">
      <c r="B2" s="76" t="s">
        <v>0</v>
      </c>
      <c r="C2" s="76"/>
      <c r="D2" s="76"/>
      <c r="E2" s="76"/>
      <c r="F2" s="76"/>
      <c r="G2" s="76"/>
      <c r="H2" s="32"/>
      <c r="I2" s="32"/>
      <c r="J2" s="32"/>
      <c r="K2" s="9"/>
      <c r="L2" s="57" t="s">
        <v>66</v>
      </c>
      <c r="M2" s="9"/>
      <c r="N2" s="9"/>
      <c r="O2" s="9"/>
      <c r="P2" s="9"/>
      <c r="Q2" s="9"/>
      <c r="R2" s="9"/>
      <c r="S2" s="9"/>
      <c r="T2" s="6"/>
      <c r="U2" s="6"/>
      <c r="V2" s="6"/>
      <c r="W2" s="6"/>
      <c r="X2" s="6"/>
      <c r="Y2" s="6"/>
      <c r="Z2" s="6"/>
      <c r="AA2" s="6"/>
      <c r="AB2" s="6"/>
    </row>
    <row r="3" spans="2:28" ht="15" customHeight="1" x14ac:dyDescent="0.25">
      <c r="B3" s="76"/>
      <c r="C3" s="76"/>
      <c r="D3" s="76"/>
      <c r="E3" s="76"/>
      <c r="F3" s="76"/>
      <c r="G3" s="76"/>
      <c r="H3" s="32"/>
      <c r="I3" s="32"/>
      <c r="J3" s="32"/>
      <c r="K3" s="9"/>
      <c r="L3" s="9"/>
      <c r="M3" s="9"/>
      <c r="N3" s="9"/>
      <c r="O3" s="9"/>
      <c r="P3" s="9"/>
      <c r="Q3" s="9"/>
      <c r="R3" s="9"/>
      <c r="S3" s="9"/>
    </row>
    <row r="4" spans="2:28" ht="15.75" customHeight="1" x14ac:dyDescent="0.25">
      <c r="B4" s="4" t="s">
        <v>4</v>
      </c>
      <c r="D4" s="24"/>
      <c r="E4" s="24"/>
      <c r="F4" s="24"/>
      <c r="G4" s="32"/>
      <c r="H4" s="32"/>
      <c r="I4" s="32"/>
      <c r="J4" s="32"/>
      <c r="K4" s="24"/>
      <c r="L4" s="9"/>
      <c r="M4" s="9"/>
      <c r="N4" s="9"/>
      <c r="O4" s="9"/>
      <c r="P4" s="9"/>
      <c r="Q4" s="9"/>
      <c r="R4" s="9"/>
      <c r="S4" s="9"/>
    </row>
    <row r="5" spans="2:28" ht="15.75" customHeight="1" x14ac:dyDescent="0.25">
      <c r="B5" s="4" t="s">
        <v>20</v>
      </c>
      <c r="D5" s="24"/>
      <c r="E5" s="24"/>
      <c r="F5" s="77" t="s">
        <v>68</v>
      </c>
      <c r="G5" s="77"/>
      <c r="H5" s="77"/>
      <c r="I5" s="77"/>
      <c r="J5" s="24"/>
      <c r="K5" s="24"/>
      <c r="L5" s="9"/>
      <c r="M5" s="9"/>
      <c r="N5" s="9" t="s">
        <v>59</v>
      </c>
      <c r="O5" s="9"/>
      <c r="P5" s="9"/>
      <c r="Q5" s="9"/>
      <c r="R5" s="9"/>
      <c r="S5" s="9"/>
    </row>
    <row r="6" spans="2:28" ht="15.75" customHeight="1" x14ac:dyDescent="0.25">
      <c r="B6" s="4" t="s">
        <v>21</v>
      </c>
      <c r="D6" s="24"/>
      <c r="E6" s="24"/>
      <c r="F6" s="77"/>
      <c r="G6" s="77"/>
      <c r="H6" s="77"/>
      <c r="I6" s="77"/>
      <c r="J6" s="24"/>
      <c r="K6" s="24"/>
      <c r="L6" s="9"/>
      <c r="M6" s="9"/>
      <c r="N6" s="9"/>
      <c r="O6" s="9"/>
      <c r="P6" s="9"/>
      <c r="Q6" s="9"/>
      <c r="R6" s="9"/>
      <c r="S6" s="9"/>
    </row>
    <row r="7" spans="2:28" ht="15" customHeight="1" x14ac:dyDescent="0.25">
      <c r="B7" s="1" t="s">
        <v>1</v>
      </c>
      <c r="D7" s="24"/>
      <c r="E7" s="24"/>
      <c r="F7" s="77"/>
      <c r="G7" s="77"/>
      <c r="H7" s="77"/>
      <c r="I7" s="77"/>
      <c r="J7" s="24"/>
      <c r="K7" s="24"/>
      <c r="L7" s="9"/>
      <c r="M7" s="9"/>
      <c r="N7" s="9"/>
      <c r="O7" s="9"/>
      <c r="P7" s="9"/>
      <c r="Q7" s="9"/>
      <c r="R7" s="9"/>
      <c r="S7" s="9"/>
      <c r="T7" s="7"/>
      <c r="U7" s="7"/>
      <c r="V7" s="7"/>
      <c r="W7" s="7"/>
      <c r="X7" s="7"/>
      <c r="Y7" s="7"/>
      <c r="Z7" s="7"/>
    </row>
    <row r="8" spans="2:28" ht="16.5" customHeight="1" x14ac:dyDescent="0.25">
      <c r="B8" s="1" t="s">
        <v>2</v>
      </c>
      <c r="C8" s="8"/>
      <c r="D8" s="24"/>
      <c r="E8" s="24"/>
      <c r="F8" s="77"/>
      <c r="G8" s="77"/>
      <c r="H8" s="77"/>
      <c r="I8" s="77"/>
      <c r="J8" s="24"/>
      <c r="K8" s="24"/>
      <c r="L8" s="9"/>
      <c r="M8" s="9"/>
      <c r="N8" s="9"/>
      <c r="O8" s="9"/>
      <c r="P8" s="9"/>
      <c r="Q8" s="9"/>
      <c r="R8" s="9"/>
      <c r="S8" s="9"/>
      <c r="T8" s="8"/>
      <c r="U8" s="8"/>
      <c r="V8" s="8"/>
      <c r="W8" s="8"/>
      <c r="X8" s="8"/>
      <c r="Y8" s="8"/>
      <c r="Z8" s="8"/>
      <c r="AA8" s="8"/>
      <c r="AB8" s="8"/>
    </row>
    <row r="9" spans="2:28" ht="16.5" customHeight="1" x14ac:dyDescent="0.25">
      <c r="B9" s="3" t="s">
        <v>3</v>
      </c>
      <c r="C9" s="8"/>
      <c r="D9" s="24"/>
      <c r="E9" s="24"/>
      <c r="F9" s="77"/>
      <c r="G9" s="77"/>
      <c r="H9" s="77"/>
      <c r="I9" s="77"/>
      <c r="J9" s="24"/>
      <c r="K9" s="24"/>
      <c r="L9" s="9"/>
      <c r="M9" s="9"/>
      <c r="N9" s="9"/>
      <c r="O9" s="9"/>
      <c r="P9" s="9"/>
      <c r="Q9" s="9"/>
      <c r="R9" s="9"/>
      <c r="S9" s="9"/>
      <c r="T9" s="8"/>
      <c r="U9" s="8"/>
      <c r="V9" s="8"/>
      <c r="W9" s="8"/>
      <c r="X9" s="8"/>
      <c r="Y9" s="8"/>
      <c r="Z9" s="8"/>
      <c r="AA9" s="8"/>
      <c r="AB9" s="8"/>
    </row>
    <row r="10" spans="2:28" ht="15" customHeight="1" x14ac:dyDescent="0.25">
      <c r="F10" s="24"/>
      <c r="G10" s="24"/>
      <c r="H10" s="24"/>
      <c r="I10" s="24"/>
      <c r="J10" s="24"/>
    </row>
    <row r="11" spans="2:28" ht="15" customHeight="1" thickBot="1" x14ac:dyDescent="0.3">
      <c r="G11" s="32"/>
      <c r="H11" s="32"/>
      <c r="I11" s="32"/>
      <c r="J11" s="32"/>
    </row>
    <row r="12" spans="2:28" ht="46.5" customHeight="1" thickBot="1" x14ac:dyDescent="0.3">
      <c r="B12" s="78" t="s">
        <v>70</v>
      </c>
      <c r="C12" s="79"/>
      <c r="D12" s="79"/>
      <c r="E12" s="79"/>
      <c r="F12" s="79"/>
      <c r="G12" s="80"/>
      <c r="H12" s="81" t="s">
        <v>83</v>
      </c>
      <c r="I12" s="82"/>
      <c r="J12" s="82"/>
      <c r="K12" s="82"/>
      <c r="L12" s="83"/>
    </row>
    <row r="13" spans="2:28" ht="47.25" customHeight="1" thickBot="1" x14ac:dyDescent="0.3">
      <c r="B13" s="10" t="s">
        <v>22</v>
      </c>
      <c r="C13" s="11" t="s">
        <v>23</v>
      </c>
      <c r="D13" s="11" t="s">
        <v>24</v>
      </c>
      <c r="E13" s="11" t="s">
        <v>25</v>
      </c>
      <c r="F13" s="23" t="s">
        <v>26</v>
      </c>
      <c r="G13" s="28" t="s">
        <v>50</v>
      </c>
      <c r="H13" s="29" t="s">
        <v>53</v>
      </c>
      <c r="I13" s="30" t="s">
        <v>51</v>
      </c>
      <c r="J13" s="30" t="s">
        <v>54</v>
      </c>
      <c r="K13" s="30" t="s">
        <v>52</v>
      </c>
      <c r="L13" s="31" t="s">
        <v>55</v>
      </c>
    </row>
    <row r="14" spans="2:28" x14ac:dyDescent="0.25">
      <c r="B14" s="12">
        <v>1</v>
      </c>
      <c r="C14" s="53" t="s">
        <v>29</v>
      </c>
      <c r="D14" s="54" t="s">
        <v>8</v>
      </c>
      <c r="E14" s="55" t="s">
        <v>30</v>
      </c>
      <c r="F14" s="17" t="s">
        <v>9</v>
      </c>
      <c r="G14" s="63" t="s">
        <v>84</v>
      </c>
      <c r="H14" s="41">
        <v>45511</v>
      </c>
      <c r="I14" s="42">
        <v>298529</v>
      </c>
      <c r="J14" s="43">
        <v>45534</v>
      </c>
      <c r="K14" s="42">
        <v>299089</v>
      </c>
      <c r="L14" s="44">
        <f t="shared" ref="L14:L26" si="0">K14-I14</f>
        <v>560</v>
      </c>
    </row>
    <row r="15" spans="2:28" x14ac:dyDescent="0.25">
      <c r="B15" s="13">
        <v>2</v>
      </c>
      <c r="C15" s="14" t="s">
        <v>31</v>
      </c>
      <c r="D15" s="15" t="s">
        <v>32</v>
      </c>
      <c r="E15" s="16" t="s">
        <v>33</v>
      </c>
      <c r="F15" s="15" t="s">
        <v>14</v>
      </c>
      <c r="G15" s="64" t="s">
        <v>67</v>
      </c>
      <c r="H15" s="41">
        <v>45505</v>
      </c>
      <c r="I15" s="42">
        <v>221534</v>
      </c>
      <c r="J15" s="43">
        <v>45527</v>
      </c>
      <c r="K15" s="42">
        <v>222347</v>
      </c>
      <c r="L15" s="44">
        <f t="shared" si="0"/>
        <v>813</v>
      </c>
    </row>
    <row r="16" spans="2:28" x14ac:dyDescent="0.25">
      <c r="B16" s="13">
        <v>3</v>
      </c>
      <c r="C16" s="14" t="s">
        <v>27</v>
      </c>
      <c r="D16" s="15" t="s">
        <v>32</v>
      </c>
      <c r="E16" s="16" t="s">
        <v>39</v>
      </c>
      <c r="F16" s="15" t="s">
        <v>6</v>
      </c>
      <c r="G16" s="64" t="s">
        <v>67</v>
      </c>
      <c r="H16" s="41">
        <v>45505</v>
      </c>
      <c r="I16" s="42">
        <v>210959</v>
      </c>
      <c r="J16" s="43">
        <v>45525</v>
      </c>
      <c r="K16" s="42">
        <v>211757</v>
      </c>
      <c r="L16" s="44">
        <f t="shared" si="0"/>
        <v>798</v>
      </c>
      <c r="T16" s="2">
        <v>209506</v>
      </c>
      <c r="U16" s="2">
        <v>209579</v>
      </c>
      <c r="V16" s="2">
        <f>U16-T16</f>
        <v>73</v>
      </c>
    </row>
    <row r="17" spans="2:22" x14ac:dyDescent="0.25">
      <c r="B17" s="13">
        <v>4</v>
      </c>
      <c r="C17" s="18" t="s">
        <v>27</v>
      </c>
      <c r="D17" s="19" t="s">
        <v>28</v>
      </c>
      <c r="E17" s="20" t="s">
        <v>10</v>
      </c>
      <c r="F17" s="21" t="s">
        <v>13</v>
      </c>
      <c r="G17" s="65" t="s">
        <v>49</v>
      </c>
      <c r="H17" s="41">
        <v>45505</v>
      </c>
      <c r="I17" s="42">
        <v>161968</v>
      </c>
      <c r="J17" s="43">
        <v>45534</v>
      </c>
      <c r="K17" s="42">
        <v>162417</v>
      </c>
      <c r="L17" s="44">
        <f t="shared" si="0"/>
        <v>449</v>
      </c>
      <c r="T17" s="2">
        <f>U16</f>
        <v>209579</v>
      </c>
      <c r="U17" s="2">
        <v>209644</v>
      </c>
      <c r="V17" s="2">
        <f t="shared" ref="V17:V42" si="1">U17-T17</f>
        <v>65</v>
      </c>
    </row>
    <row r="18" spans="2:22" x14ac:dyDescent="0.25">
      <c r="B18" s="13">
        <v>5</v>
      </c>
      <c r="C18" s="18" t="s">
        <v>27</v>
      </c>
      <c r="D18" s="19" t="s">
        <v>28</v>
      </c>
      <c r="E18" s="20" t="s">
        <v>10</v>
      </c>
      <c r="F18" s="19" t="s">
        <v>16</v>
      </c>
      <c r="G18" s="65" t="s">
        <v>63</v>
      </c>
      <c r="H18" s="41">
        <v>45525</v>
      </c>
      <c r="I18" s="42">
        <v>191526</v>
      </c>
      <c r="J18" s="43">
        <v>45534</v>
      </c>
      <c r="K18" s="42">
        <v>191992</v>
      </c>
      <c r="L18" s="44">
        <f t="shared" si="0"/>
        <v>466</v>
      </c>
      <c r="T18" s="2">
        <f t="shared" ref="T18:T42" si="2">U17</f>
        <v>209644</v>
      </c>
      <c r="U18" s="2">
        <v>209708</v>
      </c>
      <c r="V18" s="2">
        <f t="shared" si="1"/>
        <v>64</v>
      </c>
    </row>
    <row r="19" spans="2:22" x14ac:dyDescent="0.25">
      <c r="B19" s="13">
        <v>6</v>
      </c>
      <c r="C19" s="18" t="s">
        <v>29</v>
      </c>
      <c r="D19" s="19" t="s">
        <v>35</v>
      </c>
      <c r="E19" s="20" t="s">
        <v>36</v>
      </c>
      <c r="F19" s="21" t="s">
        <v>12</v>
      </c>
      <c r="G19" s="64" t="s">
        <v>62</v>
      </c>
      <c r="H19" s="41">
        <v>45506</v>
      </c>
      <c r="I19" s="42">
        <v>327758</v>
      </c>
      <c r="J19" s="43">
        <v>45534</v>
      </c>
      <c r="K19" s="42">
        <v>328330</v>
      </c>
      <c r="L19" s="44">
        <f t="shared" si="0"/>
        <v>572</v>
      </c>
      <c r="T19" s="2">
        <f t="shared" si="2"/>
        <v>209708</v>
      </c>
      <c r="U19" s="2">
        <v>209783</v>
      </c>
      <c r="V19" s="2">
        <f t="shared" si="1"/>
        <v>75</v>
      </c>
    </row>
    <row r="20" spans="2:22" x14ac:dyDescent="0.25">
      <c r="B20" s="13">
        <v>7</v>
      </c>
      <c r="C20" s="18" t="s">
        <v>37</v>
      </c>
      <c r="D20" s="19" t="s">
        <v>35</v>
      </c>
      <c r="E20" s="20" t="s">
        <v>38</v>
      </c>
      <c r="F20" s="21" t="s">
        <v>40</v>
      </c>
      <c r="G20" s="66" t="s">
        <v>62</v>
      </c>
      <c r="H20" s="41">
        <v>45509</v>
      </c>
      <c r="I20" s="42">
        <v>268798</v>
      </c>
      <c r="J20" s="43">
        <v>45533</v>
      </c>
      <c r="K20" s="42">
        <v>269170</v>
      </c>
      <c r="L20" s="44">
        <f t="shared" si="0"/>
        <v>372</v>
      </c>
      <c r="T20" s="2">
        <f t="shared" si="2"/>
        <v>209783</v>
      </c>
      <c r="U20" s="2">
        <v>209851</v>
      </c>
      <c r="V20" s="2">
        <f t="shared" si="1"/>
        <v>68</v>
      </c>
    </row>
    <row r="21" spans="2:22" x14ac:dyDescent="0.25">
      <c r="B21" s="13">
        <v>8</v>
      </c>
      <c r="C21" s="18" t="s">
        <v>27</v>
      </c>
      <c r="D21" s="19" t="s">
        <v>28</v>
      </c>
      <c r="E21" s="20" t="s">
        <v>10</v>
      </c>
      <c r="F21" s="21" t="s">
        <v>11</v>
      </c>
      <c r="G21" s="63" t="s">
        <v>5</v>
      </c>
      <c r="H21" s="41">
        <v>45505</v>
      </c>
      <c r="I21" s="42">
        <v>209689</v>
      </c>
      <c r="J21" s="43">
        <v>45535</v>
      </c>
      <c r="K21" s="42">
        <v>210186</v>
      </c>
      <c r="L21" s="44">
        <f t="shared" si="0"/>
        <v>497</v>
      </c>
      <c r="T21" s="2">
        <f t="shared" si="2"/>
        <v>209851</v>
      </c>
      <c r="U21" s="2">
        <v>209922</v>
      </c>
      <c r="V21" s="2">
        <f t="shared" si="1"/>
        <v>71</v>
      </c>
    </row>
    <row r="22" spans="2:22" x14ac:dyDescent="0.25">
      <c r="B22" s="13">
        <v>9</v>
      </c>
      <c r="C22" s="18" t="s">
        <v>31</v>
      </c>
      <c r="D22" s="19" t="s">
        <v>35</v>
      </c>
      <c r="E22" s="20" t="s">
        <v>41</v>
      </c>
      <c r="F22" s="21" t="s">
        <v>17</v>
      </c>
      <c r="G22" s="64" t="s">
        <v>5</v>
      </c>
      <c r="H22" s="41">
        <v>45510</v>
      </c>
      <c r="I22" s="42">
        <v>120895</v>
      </c>
      <c r="J22" s="43">
        <v>45533</v>
      </c>
      <c r="K22" s="42">
        <v>122278</v>
      </c>
      <c r="L22" s="44">
        <f t="shared" si="0"/>
        <v>1383</v>
      </c>
      <c r="T22" s="2">
        <f t="shared" si="2"/>
        <v>209922</v>
      </c>
      <c r="U22" s="2">
        <v>210012</v>
      </c>
      <c r="V22" s="2">
        <f t="shared" si="1"/>
        <v>90</v>
      </c>
    </row>
    <row r="23" spans="2:22" x14ac:dyDescent="0.25">
      <c r="B23" s="13">
        <v>10</v>
      </c>
      <c r="C23" s="18" t="s">
        <v>15</v>
      </c>
      <c r="D23" s="19" t="s">
        <v>42</v>
      </c>
      <c r="E23" s="20" t="s">
        <v>43</v>
      </c>
      <c r="F23" s="21" t="s">
        <v>44</v>
      </c>
      <c r="G23" s="64" t="s">
        <v>60</v>
      </c>
      <c r="H23" s="41">
        <v>45505</v>
      </c>
      <c r="I23" s="42">
        <v>11688</v>
      </c>
      <c r="J23" s="43">
        <v>45534</v>
      </c>
      <c r="K23" s="42">
        <v>12036</v>
      </c>
      <c r="L23" s="44">
        <f t="shared" si="0"/>
        <v>348</v>
      </c>
      <c r="T23" s="2">
        <f t="shared" si="2"/>
        <v>210012</v>
      </c>
      <c r="U23" s="2">
        <v>210075</v>
      </c>
      <c r="V23" s="2">
        <f t="shared" si="1"/>
        <v>63</v>
      </c>
    </row>
    <row r="24" spans="2:22" x14ac:dyDescent="0.25">
      <c r="B24" s="13">
        <v>11</v>
      </c>
      <c r="C24" s="18" t="s">
        <v>15</v>
      </c>
      <c r="D24" s="19" t="s">
        <v>45</v>
      </c>
      <c r="E24" s="20" t="s">
        <v>46</v>
      </c>
      <c r="F24" s="21" t="s">
        <v>47</v>
      </c>
      <c r="G24" s="64" t="s">
        <v>60</v>
      </c>
      <c r="H24" s="41">
        <v>45512</v>
      </c>
      <c r="I24" s="42">
        <v>28702</v>
      </c>
      <c r="J24" s="43">
        <v>45531</v>
      </c>
      <c r="K24" s="42">
        <v>29023</v>
      </c>
      <c r="L24" s="44">
        <f t="shared" si="0"/>
        <v>321</v>
      </c>
      <c r="T24" s="2">
        <f t="shared" si="2"/>
        <v>210075</v>
      </c>
      <c r="U24" s="2">
        <v>210171</v>
      </c>
      <c r="V24" s="2">
        <f t="shared" si="1"/>
        <v>96</v>
      </c>
    </row>
    <row r="25" spans="2:22" x14ac:dyDescent="0.25">
      <c r="B25" s="13">
        <v>12</v>
      </c>
      <c r="C25" s="14" t="s">
        <v>27</v>
      </c>
      <c r="D25" s="15" t="s">
        <v>32</v>
      </c>
      <c r="E25" s="16" t="s">
        <v>34</v>
      </c>
      <c r="F25" s="15" t="s">
        <v>19</v>
      </c>
      <c r="G25" s="67" t="s">
        <v>63</v>
      </c>
      <c r="H25" s="41">
        <v>45505</v>
      </c>
      <c r="I25" s="42">
        <v>359314</v>
      </c>
      <c r="J25" s="43">
        <v>45530</v>
      </c>
      <c r="K25" s="42">
        <v>360255</v>
      </c>
      <c r="L25" s="44">
        <f t="shared" si="0"/>
        <v>941</v>
      </c>
      <c r="T25" s="2">
        <f t="shared" si="2"/>
        <v>210171</v>
      </c>
      <c r="U25" s="2">
        <v>210209</v>
      </c>
      <c r="V25" s="2">
        <f t="shared" si="1"/>
        <v>38</v>
      </c>
    </row>
    <row r="26" spans="2:22" ht="15.75" thickBot="1" x14ac:dyDescent="0.3">
      <c r="B26" s="22">
        <v>13</v>
      </c>
      <c r="C26" s="45" t="s">
        <v>37</v>
      </c>
      <c r="D26" s="46" t="s">
        <v>35</v>
      </c>
      <c r="E26" s="47" t="s">
        <v>38</v>
      </c>
      <c r="F26" s="48" t="s">
        <v>7</v>
      </c>
      <c r="G26" s="68" t="s">
        <v>67</v>
      </c>
      <c r="H26" s="41">
        <v>45509</v>
      </c>
      <c r="I26" s="42">
        <v>247490</v>
      </c>
      <c r="J26" s="43">
        <v>45534</v>
      </c>
      <c r="K26" s="42">
        <v>248891</v>
      </c>
      <c r="L26" s="44">
        <f t="shared" si="0"/>
        <v>1401</v>
      </c>
      <c r="T26" s="2">
        <f t="shared" si="2"/>
        <v>210209</v>
      </c>
      <c r="U26" s="2">
        <v>210273</v>
      </c>
      <c r="V26" s="2">
        <f t="shared" si="1"/>
        <v>64</v>
      </c>
    </row>
    <row r="27" spans="2:22" ht="25.5" customHeight="1" thickBot="1" x14ac:dyDescent="0.3">
      <c r="B27" s="87" t="s">
        <v>58</v>
      </c>
      <c r="C27" s="88"/>
      <c r="D27" s="88"/>
      <c r="E27" s="88"/>
      <c r="F27" s="88"/>
      <c r="G27" s="88"/>
      <c r="H27" s="88"/>
      <c r="I27" s="88"/>
      <c r="J27" s="88"/>
      <c r="K27" s="89"/>
      <c r="L27" s="51">
        <f>SUM(L14:L26)</f>
        <v>8921</v>
      </c>
      <c r="T27" s="2">
        <f t="shared" si="2"/>
        <v>210273</v>
      </c>
      <c r="U27" s="2">
        <v>210322</v>
      </c>
      <c r="V27" s="2">
        <f t="shared" si="1"/>
        <v>49</v>
      </c>
    </row>
    <row r="28" spans="2:22" ht="15" customHeight="1" x14ac:dyDescent="0.25">
      <c r="B28" s="71" t="s">
        <v>78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T28" s="2">
        <f t="shared" si="2"/>
        <v>210322</v>
      </c>
      <c r="U28" s="2">
        <v>210352</v>
      </c>
      <c r="V28" s="2">
        <f t="shared" si="1"/>
        <v>30</v>
      </c>
    </row>
    <row r="29" spans="2:22" x14ac:dyDescent="0.25"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T29" s="2">
        <f t="shared" si="2"/>
        <v>210352</v>
      </c>
      <c r="U29" s="2">
        <v>210406</v>
      </c>
      <c r="V29" s="2">
        <f t="shared" si="1"/>
        <v>54</v>
      </c>
    </row>
    <row r="30" spans="2:22" x14ac:dyDescent="0.25"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T30" s="2">
        <f t="shared" si="2"/>
        <v>210406</v>
      </c>
      <c r="U30" s="2">
        <v>210414</v>
      </c>
      <c r="V30" s="2">
        <f t="shared" si="1"/>
        <v>8</v>
      </c>
    </row>
    <row r="31" spans="2:22" x14ac:dyDescent="0.25">
      <c r="B31" s="40"/>
      <c r="T31" s="2">
        <f t="shared" si="2"/>
        <v>210414</v>
      </c>
      <c r="U31" s="2">
        <v>210433</v>
      </c>
      <c r="V31" s="2">
        <f t="shared" si="1"/>
        <v>19</v>
      </c>
    </row>
    <row r="32" spans="2:22" x14ac:dyDescent="0.25">
      <c r="C32" s="40"/>
      <c r="T32" s="2">
        <f t="shared" si="2"/>
        <v>210433</v>
      </c>
      <c r="U32" s="2">
        <v>210492</v>
      </c>
      <c r="V32" s="2">
        <f t="shared" si="1"/>
        <v>59</v>
      </c>
    </row>
    <row r="33" spans="2:22" x14ac:dyDescent="0.25">
      <c r="T33" s="2">
        <f t="shared" si="2"/>
        <v>210492</v>
      </c>
      <c r="U33" s="2">
        <v>210530</v>
      </c>
      <c r="V33" s="2">
        <f t="shared" si="1"/>
        <v>38</v>
      </c>
    </row>
    <row r="34" spans="2:22" x14ac:dyDescent="0.25">
      <c r="T34" s="2">
        <f t="shared" si="2"/>
        <v>210530</v>
      </c>
      <c r="U34" s="2">
        <v>210592</v>
      </c>
      <c r="V34" s="2">
        <f t="shared" si="1"/>
        <v>62</v>
      </c>
    </row>
    <row r="35" spans="2:22" ht="18" x14ac:dyDescent="0.25">
      <c r="B35" s="33"/>
      <c r="C35" s="34"/>
      <c r="D35" s="34"/>
      <c r="E35" s="34"/>
      <c r="F35" s="34"/>
      <c r="G35" s="34"/>
      <c r="H35" s="34"/>
      <c r="I35" s="35"/>
      <c r="J35" s="35"/>
      <c r="K35" s="35"/>
      <c r="L35" s="35"/>
      <c r="T35" s="2">
        <f t="shared" si="2"/>
        <v>210592</v>
      </c>
      <c r="U35" s="2">
        <v>210668</v>
      </c>
      <c r="V35" s="2">
        <f t="shared" si="1"/>
        <v>76</v>
      </c>
    </row>
    <row r="36" spans="2:22" ht="18" customHeight="1" thickBot="1" x14ac:dyDescent="0.3">
      <c r="B36" s="50" t="s">
        <v>56</v>
      </c>
      <c r="C36" s="5"/>
      <c r="D36" s="5"/>
      <c r="E36" s="36"/>
      <c r="F36" s="36"/>
      <c r="G36" s="73" t="s">
        <v>56</v>
      </c>
      <c r="H36" s="73"/>
      <c r="T36" s="2">
        <f t="shared" si="2"/>
        <v>210668</v>
      </c>
      <c r="U36" s="2">
        <v>210760</v>
      </c>
      <c r="V36" s="2">
        <f t="shared" si="1"/>
        <v>92</v>
      </c>
    </row>
    <row r="37" spans="2:22" ht="18" customHeight="1" thickBot="1" x14ac:dyDescent="0.3">
      <c r="B37" s="74" t="s">
        <v>18</v>
      </c>
      <c r="C37" s="74"/>
      <c r="D37" s="74"/>
      <c r="E37" s="37"/>
      <c r="F37" s="37"/>
      <c r="G37" s="75" t="s">
        <v>61</v>
      </c>
      <c r="H37" s="75"/>
      <c r="K37" s="38" t="s">
        <v>57</v>
      </c>
      <c r="L37" s="39">
        <v>45538</v>
      </c>
      <c r="M37" s="36"/>
      <c r="T37" s="2">
        <f t="shared" si="2"/>
        <v>210760</v>
      </c>
      <c r="U37" s="2">
        <v>210827</v>
      </c>
      <c r="V37" s="2">
        <f t="shared" si="1"/>
        <v>67</v>
      </c>
    </row>
    <row r="38" spans="2:22" x14ac:dyDescent="0.25">
      <c r="L38" s="56" t="s">
        <v>65</v>
      </c>
      <c r="T38" s="2">
        <f t="shared" si="2"/>
        <v>210827</v>
      </c>
      <c r="U38" s="2">
        <v>210895</v>
      </c>
      <c r="V38" s="2">
        <f t="shared" si="1"/>
        <v>68</v>
      </c>
    </row>
    <row r="39" spans="2:22" x14ac:dyDescent="0.25">
      <c r="T39" s="2">
        <f t="shared" si="2"/>
        <v>210895</v>
      </c>
      <c r="U39" s="2">
        <v>210959</v>
      </c>
      <c r="V39" s="2">
        <f t="shared" si="1"/>
        <v>64</v>
      </c>
    </row>
    <row r="40" spans="2:22" x14ac:dyDescent="0.25">
      <c r="T40" s="2">
        <f t="shared" si="2"/>
        <v>210959</v>
      </c>
      <c r="V40" s="2">
        <f t="shared" si="1"/>
        <v>-210959</v>
      </c>
    </row>
    <row r="41" spans="2:22" x14ac:dyDescent="0.25">
      <c r="T41" s="2">
        <f t="shared" si="2"/>
        <v>0</v>
      </c>
      <c r="V41" s="2">
        <f t="shared" si="1"/>
        <v>0</v>
      </c>
    </row>
    <row r="42" spans="2:22" x14ac:dyDescent="0.25">
      <c r="T42" s="2">
        <f t="shared" si="2"/>
        <v>0</v>
      </c>
      <c r="V42" s="2">
        <f t="shared" si="1"/>
        <v>0</v>
      </c>
    </row>
  </sheetData>
  <mergeCells count="9">
    <mergeCell ref="G36:H36"/>
    <mergeCell ref="B37:D37"/>
    <mergeCell ref="G37:H37"/>
    <mergeCell ref="B2:G3"/>
    <mergeCell ref="F5:I9"/>
    <mergeCell ref="B12:G12"/>
    <mergeCell ref="H12:L12"/>
    <mergeCell ref="B27:K27"/>
    <mergeCell ref="B28:L30"/>
  </mergeCells>
  <printOptions horizontalCentered="1" verticalCentered="1"/>
  <pageMargins left="0.31496062992125984" right="0.31496062992125984" top="0.31496062992125984" bottom="0.31496062992125984" header="0.31496062992125984" footer="0.31496062992125984"/>
  <pageSetup scale="6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7BA7E-261F-4EA5-8F59-FEAACF83929F}">
  <dimension ref="B2:AB42"/>
  <sheetViews>
    <sheetView zoomScale="85" zoomScaleNormal="85" workbookViewId="0"/>
  </sheetViews>
  <sheetFormatPr baseColWidth="10" defaultRowHeight="15" x14ac:dyDescent="0.25"/>
  <cols>
    <col min="1" max="1" width="5.140625" style="2" customWidth="1"/>
    <col min="2" max="2" width="9.28515625" style="2" customWidth="1"/>
    <col min="3" max="3" width="13.5703125" style="2" customWidth="1"/>
    <col min="4" max="4" width="15.140625" style="2" customWidth="1"/>
    <col min="5" max="5" width="12.7109375" style="2" bestFit="1" customWidth="1"/>
    <col min="6" max="6" width="13.7109375" style="2" customWidth="1"/>
    <col min="7" max="7" width="27.28515625" style="2" bestFit="1" customWidth="1"/>
    <col min="8" max="8" width="15.7109375" style="2" customWidth="1"/>
    <col min="9" max="9" width="19.85546875" style="2" customWidth="1"/>
    <col min="10" max="10" width="19" style="2" customWidth="1"/>
    <col min="11" max="11" width="18.85546875" style="2" customWidth="1"/>
    <col min="12" max="12" width="17.140625" style="2" customWidth="1"/>
    <col min="13" max="13" width="8.7109375" style="2" customWidth="1"/>
    <col min="14" max="16384" width="11.42578125" style="2"/>
  </cols>
  <sheetData>
    <row r="2" spans="2:28" ht="18.75" customHeight="1" x14ac:dyDescent="0.25">
      <c r="B2" s="76" t="s">
        <v>0</v>
      </c>
      <c r="C2" s="76"/>
      <c r="D2" s="76"/>
      <c r="E2" s="76"/>
      <c r="F2" s="76"/>
      <c r="G2" s="76"/>
      <c r="H2" s="32"/>
      <c r="I2" s="32"/>
      <c r="J2" s="32"/>
      <c r="K2" s="9"/>
      <c r="L2" s="57" t="s">
        <v>66</v>
      </c>
      <c r="M2" s="9"/>
      <c r="N2" s="9"/>
      <c r="O2" s="9"/>
      <c r="P2" s="9"/>
      <c r="Q2" s="9"/>
      <c r="R2" s="9"/>
      <c r="S2" s="9"/>
      <c r="T2" s="6"/>
      <c r="U2" s="6"/>
      <c r="V2" s="6"/>
      <c r="W2" s="6"/>
      <c r="X2" s="6"/>
      <c r="Y2" s="6"/>
      <c r="Z2" s="6"/>
      <c r="AA2" s="6"/>
      <c r="AB2" s="6"/>
    </row>
    <row r="3" spans="2:28" ht="15" customHeight="1" x14ac:dyDescent="0.25">
      <c r="B3" s="76"/>
      <c r="C3" s="76"/>
      <c r="D3" s="76"/>
      <c r="E3" s="76"/>
      <c r="F3" s="76"/>
      <c r="G3" s="76"/>
      <c r="H3" s="32"/>
      <c r="I3" s="32"/>
      <c r="J3" s="32"/>
      <c r="K3" s="9"/>
      <c r="L3" s="9"/>
      <c r="M3" s="9"/>
      <c r="N3" s="9"/>
      <c r="O3" s="9"/>
      <c r="P3" s="9"/>
      <c r="Q3" s="9"/>
      <c r="R3" s="9"/>
      <c r="S3" s="9"/>
    </row>
    <row r="4" spans="2:28" ht="15.75" customHeight="1" x14ac:dyDescent="0.25">
      <c r="B4" s="4" t="s">
        <v>4</v>
      </c>
      <c r="D4" s="24"/>
      <c r="E4" s="24"/>
      <c r="F4" s="24"/>
      <c r="G4" s="32"/>
      <c r="H4" s="32"/>
      <c r="I4" s="32"/>
      <c r="J4" s="32"/>
      <c r="K4" s="24"/>
      <c r="L4" s="9"/>
      <c r="M4" s="9"/>
      <c r="N4" s="9"/>
      <c r="O4" s="9"/>
      <c r="P4" s="9"/>
      <c r="Q4" s="9"/>
      <c r="R4" s="9"/>
      <c r="S4" s="9"/>
    </row>
    <row r="5" spans="2:28" ht="15.75" customHeight="1" x14ac:dyDescent="0.25">
      <c r="B5" s="4" t="s">
        <v>20</v>
      </c>
      <c r="D5" s="24"/>
      <c r="E5" s="24"/>
      <c r="F5" s="77" t="s">
        <v>68</v>
      </c>
      <c r="G5" s="77"/>
      <c r="H5" s="77"/>
      <c r="I5" s="77"/>
      <c r="J5" s="24"/>
      <c r="K5" s="24"/>
      <c r="L5" s="9"/>
      <c r="M5" s="9"/>
      <c r="N5" s="9" t="s">
        <v>59</v>
      </c>
      <c r="O5" s="9"/>
      <c r="P5" s="9"/>
      <c r="Q5" s="9"/>
      <c r="R5" s="9"/>
      <c r="S5" s="9"/>
    </row>
    <row r="6" spans="2:28" ht="15.75" customHeight="1" x14ac:dyDescent="0.25">
      <c r="B6" s="4" t="s">
        <v>21</v>
      </c>
      <c r="D6" s="24"/>
      <c r="E6" s="24"/>
      <c r="F6" s="77"/>
      <c r="G6" s="77"/>
      <c r="H6" s="77"/>
      <c r="I6" s="77"/>
      <c r="J6" s="24"/>
      <c r="K6" s="24"/>
      <c r="L6" s="9"/>
      <c r="M6" s="9"/>
      <c r="N6" s="9"/>
      <c r="O6" s="9"/>
      <c r="P6" s="9"/>
      <c r="Q6" s="9"/>
      <c r="R6" s="9"/>
      <c r="S6" s="9"/>
    </row>
    <row r="7" spans="2:28" ht="15" customHeight="1" x14ac:dyDescent="0.25">
      <c r="B7" s="1" t="s">
        <v>1</v>
      </c>
      <c r="D7" s="24"/>
      <c r="E7" s="24"/>
      <c r="F7" s="77"/>
      <c r="G7" s="77"/>
      <c r="H7" s="77"/>
      <c r="I7" s="77"/>
      <c r="J7" s="24"/>
      <c r="K7" s="24"/>
      <c r="L7" s="9"/>
      <c r="M7" s="9"/>
      <c r="N7" s="9"/>
      <c r="O7" s="9"/>
      <c r="P7" s="9"/>
      <c r="Q7" s="9"/>
      <c r="R7" s="9"/>
      <c r="S7" s="9"/>
      <c r="T7" s="7"/>
      <c r="U7" s="7"/>
      <c r="V7" s="7"/>
      <c r="W7" s="7"/>
      <c r="X7" s="7"/>
      <c r="Y7" s="7"/>
      <c r="Z7" s="7"/>
    </row>
    <row r="8" spans="2:28" ht="16.5" customHeight="1" x14ac:dyDescent="0.25">
      <c r="B8" s="1" t="s">
        <v>2</v>
      </c>
      <c r="C8" s="8"/>
      <c r="D8" s="24"/>
      <c r="E8" s="24"/>
      <c r="F8" s="77"/>
      <c r="G8" s="77"/>
      <c r="H8" s="77"/>
      <c r="I8" s="77"/>
      <c r="J8" s="24"/>
      <c r="K8" s="24"/>
      <c r="L8" s="9"/>
      <c r="M8" s="9"/>
      <c r="N8" s="9"/>
      <c r="O8" s="9"/>
      <c r="P8" s="9"/>
      <c r="Q8" s="9"/>
      <c r="R8" s="9"/>
      <c r="S8" s="9"/>
      <c r="T8" s="8"/>
      <c r="U8" s="8"/>
      <c r="V8" s="8"/>
      <c r="W8" s="8"/>
      <c r="X8" s="8"/>
      <c r="Y8" s="8"/>
      <c r="Z8" s="8"/>
      <c r="AA8" s="8"/>
      <c r="AB8" s="8"/>
    </row>
    <row r="9" spans="2:28" ht="16.5" customHeight="1" x14ac:dyDescent="0.25">
      <c r="B9" s="3" t="s">
        <v>3</v>
      </c>
      <c r="C9" s="8"/>
      <c r="D9" s="24"/>
      <c r="E9" s="24"/>
      <c r="F9" s="77"/>
      <c r="G9" s="77"/>
      <c r="H9" s="77"/>
      <c r="I9" s="77"/>
      <c r="J9" s="24"/>
      <c r="K9" s="24"/>
      <c r="L9" s="9"/>
      <c r="M9" s="9"/>
      <c r="N9" s="9"/>
      <c r="O9" s="9"/>
      <c r="P9" s="9"/>
      <c r="Q9" s="9"/>
      <c r="R9" s="9"/>
      <c r="S9" s="9"/>
      <c r="T9" s="8"/>
      <c r="U9" s="8"/>
      <c r="V9" s="8"/>
      <c r="W9" s="8"/>
      <c r="X9" s="8"/>
      <c r="Y9" s="8"/>
      <c r="Z9" s="8"/>
      <c r="AA9" s="8"/>
      <c r="AB9" s="8"/>
    </row>
    <row r="10" spans="2:28" ht="15" customHeight="1" x14ac:dyDescent="0.25">
      <c r="F10" s="24"/>
      <c r="G10" s="24"/>
      <c r="H10" s="24"/>
      <c r="I10" s="24"/>
      <c r="J10" s="24"/>
    </row>
    <row r="11" spans="2:28" ht="15" customHeight="1" thickBot="1" x14ac:dyDescent="0.3">
      <c r="G11" s="32"/>
      <c r="H11" s="32"/>
      <c r="I11" s="32"/>
      <c r="J11" s="32"/>
    </row>
    <row r="12" spans="2:28" ht="46.5" customHeight="1" thickBot="1" x14ac:dyDescent="0.3">
      <c r="B12" s="78" t="s">
        <v>70</v>
      </c>
      <c r="C12" s="79"/>
      <c r="D12" s="79"/>
      <c r="E12" s="79"/>
      <c r="F12" s="79"/>
      <c r="G12" s="80"/>
      <c r="H12" s="81" t="s">
        <v>82</v>
      </c>
      <c r="I12" s="82"/>
      <c r="J12" s="82"/>
      <c r="K12" s="82"/>
      <c r="L12" s="83"/>
    </row>
    <row r="13" spans="2:28" ht="47.25" customHeight="1" thickBot="1" x14ac:dyDescent="0.3">
      <c r="B13" s="10" t="s">
        <v>22</v>
      </c>
      <c r="C13" s="11" t="s">
        <v>23</v>
      </c>
      <c r="D13" s="11" t="s">
        <v>24</v>
      </c>
      <c r="E13" s="11" t="s">
        <v>25</v>
      </c>
      <c r="F13" s="23" t="s">
        <v>26</v>
      </c>
      <c r="G13" s="28" t="s">
        <v>50</v>
      </c>
      <c r="H13" s="29" t="s">
        <v>53</v>
      </c>
      <c r="I13" s="30" t="s">
        <v>51</v>
      </c>
      <c r="J13" s="30" t="s">
        <v>54</v>
      </c>
      <c r="K13" s="30" t="s">
        <v>52</v>
      </c>
      <c r="L13" s="31" t="s">
        <v>55</v>
      </c>
    </row>
    <row r="14" spans="2:28" x14ac:dyDescent="0.25">
      <c r="B14" s="12">
        <v>1</v>
      </c>
      <c r="C14" s="53" t="s">
        <v>29</v>
      </c>
      <c r="D14" s="54" t="s">
        <v>8</v>
      </c>
      <c r="E14" s="55" t="s">
        <v>30</v>
      </c>
      <c r="F14" s="17" t="s">
        <v>9</v>
      </c>
      <c r="G14" s="26" t="s">
        <v>75</v>
      </c>
      <c r="H14" s="41">
        <v>45478</v>
      </c>
      <c r="I14" s="42">
        <v>298242</v>
      </c>
      <c r="J14" s="43">
        <v>45499</v>
      </c>
      <c r="K14" s="42">
        <v>298529</v>
      </c>
      <c r="L14" s="44">
        <f t="shared" ref="L14:L26" si="0">K14-I14</f>
        <v>287</v>
      </c>
    </row>
    <row r="15" spans="2:28" x14ac:dyDescent="0.25">
      <c r="B15" s="13">
        <v>2</v>
      </c>
      <c r="C15" s="14" t="s">
        <v>31</v>
      </c>
      <c r="D15" s="15" t="s">
        <v>32</v>
      </c>
      <c r="E15" s="16" t="s">
        <v>33</v>
      </c>
      <c r="F15" s="15" t="s">
        <v>14</v>
      </c>
      <c r="G15" s="25" t="s">
        <v>67</v>
      </c>
      <c r="H15" s="41">
        <v>45475</v>
      </c>
      <c r="I15" s="42">
        <v>220473</v>
      </c>
      <c r="J15" s="43">
        <v>45503</v>
      </c>
      <c r="K15" s="42">
        <v>221534</v>
      </c>
      <c r="L15" s="44">
        <f t="shared" si="0"/>
        <v>1061</v>
      </c>
    </row>
    <row r="16" spans="2:28" x14ac:dyDescent="0.25">
      <c r="B16" s="13">
        <v>3</v>
      </c>
      <c r="C16" s="14" t="s">
        <v>27</v>
      </c>
      <c r="D16" s="15" t="s">
        <v>32</v>
      </c>
      <c r="E16" s="16" t="s">
        <v>39</v>
      </c>
      <c r="F16" s="15" t="s">
        <v>6</v>
      </c>
      <c r="G16" s="25" t="s">
        <v>67</v>
      </c>
      <c r="H16" s="41">
        <v>45475</v>
      </c>
      <c r="I16" s="42">
        <v>209506</v>
      </c>
      <c r="J16" s="43">
        <v>45504</v>
      </c>
      <c r="K16" s="42">
        <v>210959</v>
      </c>
      <c r="L16" s="44">
        <f t="shared" si="0"/>
        <v>1453</v>
      </c>
      <c r="T16" s="2">
        <v>209506</v>
      </c>
      <c r="U16" s="2">
        <v>209579</v>
      </c>
      <c r="V16" s="2">
        <f>U16-T16</f>
        <v>73</v>
      </c>
    </row>
    <row r="17" spans="2:22" x14ac:dyDescent="0.25">
      <c r="B17" s="13">
        <v>4</v>
      </c>
      <c r="C17" s="18" t="s">
        <v>27</v>
      </c>
      <c r="D17" s="19" t="s">
        <v>28</v>
      </c>
      <c r="E17" s="20" t="s">
        <v>10</v>
      </c>
      <c r="F17" s="21" t="s">
        <v>13</v>
      </c>
      <c r="G17" s="58" t="s">
        <v>49</v>
      </c>
      <c r="H17" s="41">
        <v>45475</v>
      </c>
      <c r="I17" s="42">
        <v>160908</v>
      </c>
      <c r="J17" s="43">
        <v>45504</v>
      </c>
      <c r="K17" s="42">
        <v>161968</v>
      </c>
      <c r="L17" s="44">
        <f t="shared" si="0"/>
        <v>1060</v>
      </c>
      <c r="T17" s="2">
        <f>U16</f>
        <v>209579</v>
      </c>
      <c r="U17" s="2">
        <v>209644</v>
      </c>
      <c r="V17" s="2">
        <f t="shared" ref="V17:V42" si="1">U17-T17</f>
        <v>65</v>
      </c>
    </row>
    <row r="18" spans="2:22" x14ac:dyDescent="0.25">
      <c r="B18" s="13">
        <v>5</v>
      </c>
      <c r="C18" s="18" t="s">
        <v>27</v>
      </c>
      <c r="D18" s="19" t="s">
        <v>28</v>
      </c>
      <c r="E18" s="20" t="s">
        <v>10</v>
      </c>
      <c r="F18" s="19" t="s">
        <v>16</v>
      </c>
      <c r="G18" s="58" t="s">
        <v>49</v>
      </c>
      <c r="H18" s="41">
        <v>45475</v>
      </c>
      <c r="I18" s="42">
        <v>189995</v>
      </c>
      <c r="J18" s="43">
        <v>45503</v>
      </c>
      <c r="K18" s="42">
        <v>191526</v>
      </c>
      <c r="L18" s="44">
        <f t="shared" si="0"/>
        <v>1531</v>
      </c>
      <c r="T18" s="2">
        <f t="shared" ref="T18:T42" si="2">U17</f>
        <v>209644</v>
      </c>
      <c r="U18" s="2">
        <v>209708</v>
      </c>
      <c r="V18" s="2">
        <f t="shared" si="1"/>
        <v>64</v>
      </c>
    </row>
    <row r="19" spans="2:22" x14ac:dyDescent="0.25">
      <c r="B19" s="13">
        <v>6</v>
      </c>
      <c r="C19" s="18" t="s">
        <v>29</v>
      </c>
      <c r="D19" s="19" t="s">
        <v>35</v>
      </c>
      <c r="E19" s="20" t="s">
        <v>36</v>
      </c>
      <c r="F19" s="21" t="s">
        <v>12</v>
      </c>
      <c r="G19" s="25" t="s">
        <v>62</v>
      </c>
      <c r="H19" s="41">
        <v>45476</v>
      </c>
      <c r="I19" s="42">
        <v>327502</v>
      </c>
      <c r="J19" s="43">
        <v>45495</v>
      </c>
      <c r="K19" s="42">
        <v>327758</v>
      </c>
      <c r="L19" s="44">
        <f t="shared" si="0"/>
        <v>256</v>
      </c>
      <c r="T19" s="2">
        <f t="shared" si="2"/>
        <v>209708</v>
      </c>
      <c r="U19" s="2">
        <v>209783</v>
      </c>
      <c r="V19" s="2">
        <f t="shared" si="1"/>
        <v>75</v>
      </c>
    </row>
    <row r="20" spans="2:22" x14ac:dyDescent="0.25">
      <c r="B20" s="13">
        <v>7</v>
      </c>
      <c r="C20" s="18" t="s">
        <v>37</v>
      </c>
      <c r="D20" s="19" t="s">
        <v>35</v>
      </c>
      <c r="E20" s="20" t="s">
        <v>38</v>
      </c>
      <c r="F20" s="21" t="s">
        <v>40</v>
      </c>
      <c r="G20" s="52" t="s">
        <v>62</v>
      </c>
      <c r="H20" s="41">
        <v>45477</v>
      </c>
      <c r="I20" s="42">
        <v>266440</v>
      </c>
      <c r="J20" s="43">
        <v>45504</v>
      </c>
      <c r="K20" s="42">
        <v>268798</v>
      </c>
      <c r="L20" s="44">
        <f t="shared" si="0"/>
        <v>2358</v>
      </c>
      <c r="T20" s="2">
        <f t="shared" si="2"/>
        <v>209783</v>
      </c>
      <c r="U20" s="2">
        <v>209851</v>
      </c>
      <c r="V20" s="2">
        <f t="shared" si="1"/>
        <v>68</v>
      </c>
    </row>
    <row r="21" spans="2:22" x14ac:dyDescent="0.25">
      <c r="B21" s="13">
        <v>8</v>
      </c>
      <c r="C21" s="18" t="s">
        <v>27</v>
      </c>
      <c r="D21" s="19" t="s">
        <v>28</v>
      </c>
      <c r="E21" s="20" t="s">
        <v>10</v>
      </c>
      <c r="F21" s="21" t="s">
        <v>11</v>
      </c>
      <c r="G21" s="26" t="s">
        <v>5</v>
      </c>
      <c r="H21" s="41">
        <v>45475</v>
      </c>
      <c r="I21" s="42">
        <v>208163</v>
      </c>
      <c r="J21" s="43">
        <v>45504</v>
      </c>
      <c r="K21" s="42">
        <v>209689</v>
      </c>
      <c r="L21" s="44">
        <f t="shared" si="0"/>
        <v>1526</v>
      </c>
      <c r="T21" s="2">
        <f t="shared" si="2"/>
        <v>209851</v>
      </c>
      <c r="U21" s="2">
        <v>209922</v>
      </c>
      <c r="V21" s="2">
        <f t="shared" si="1"/>
        <v>71</v>
      </c>
    </row>
    <row r="22" spans="2:22" x14ac:dyDescent="0.25">
      <c r="B22" s="13">
        <v>9</v>
      </c>
      <c r="C22" s="18" t="s">
        <v>31</v>
      </c>
      <c r="D22" s="19" t="s">
        <v>35</v>
      </c>
      <c r="E22" s="20" t="s">
        <v>41</v>
      </c>
      <c r="F22" s="21" t="s">
        <v>17</v>
      </c>
      <c r="G22" s="25" t="s">
        <v>5</v>
      </c>
      <c r="H22" s="41">
        <v>45475</v>
      </c>
      <c r="I22" s="42">
        <v>120780</v>
      </c>
      <c r="J22" s="43">
        <v>45477</v>
      </c>
      <c r="K22" s="42">
        <v>120895</v>
      </c>
      <c r="L22" s="44">
        <f t="shared" si="0"/>
        <v>115</v>
      </c>
      <c r="T22" s="2">
        <f t="shared" si="2"/>
        <v>209922</v>
      </c>
      <c r="U22" s="2">
        <v>210012</v>
      </c>
      <c r="V22" s="2">
        <f t="shared" si="1"/>
        <v>90</v>
      </c>
    </row>
    <row r="23" spans="2:22" x14ac:dyDescent="0.25">
      <c r="B23" s="13">
        <v>10</v>
      </c>
      <c r="C23" s="18" t="s">
        <v>15</v>
      </c>
      <c r="D23" s="19" t="s">
        <v>42</v>
      </c>
      <c r="E23" s="20" t="s">
        <v>43</v>
      </c>
      <c r="F23" s="21" t="s">
        <v>44</v>
      </c>
      <c r="G23" s="25" t="s">
        <v>60</v>
      </c>
      <c r="H23" s="41">
        <v>45482</v>
      </c>
      <c r="I23" s="42">
        <v>11308</v>
      </c>
      <c r="J23" s="43">
        <v>45504</v>
      </c>
      <c r="K23" s="42">
        <v>11688</v>
      </c>
      <c r="L23" s="44">
        <f t="shared" si="0"/>
        <v>380</v>
      </c>
      <c r="T23" s="2">
        <f t="shared" si="2"/>
        <v>210012</v>
      </c>
      <c r="U23" s="2">
        <v>210075</v>
      </c>
      <c r="V23" s="2">
        <f t="shared" si="1"/>
        <v>63</v>
      </c>
    </row>
    <row r="24" spans="2:22" x14ac:dyDescent="0.25">
      <c r="B24" s="13">
        <v>11</v>
      </c>
      <c r="C24" s="18" t="s">
        <v>15</v>
      </c>
      <c r="D24" s="19" t="s">
        <v>45</v>
      </c>
      <c r="E24" s="20" t="s">
        <v>46</v>
      </c>
      <c r="F24" s="21" t="s">
        <v>47</v>
      </c>
      <c r="G24" s="25" t="s">
        <v>60</v>
      </c>
      <c r="H24" s="41">
        <v>45475</v>
      </c>
      <c r="I24" s="42">
        <v>28482</v>
      </c>
      <c r="J24" s="43">
        <v>45491</v>
      </c>
      <c r="K24" s="42">
        <v>28702</v>
      </c>
      <c r="L24" s="44">
        <f t="shared" si="0"/>
        <v>220</v>
      </c>
      <c r="T24" s="2">
        <f t="shared" si="2"/>
        <v>210075</v>
      </c>
      <c r="U24" s="2">
        <v>210171</v>
      </c>
      <c r="V24" s="2">
        <f t="shared" si="1"/>
        <v>96</v>
      </c>
    </row>
    <row r="25" spans="2:22" x14ac:dyDescent="0.25">
      <c r="B25" s="13">
        <v>12</v>
      </c>
      <c r="C25" s="14" t="s">
        <v>27</v>
      </c>
      <c r="D25" s="15" t="s">
        <v>32</v>
      </c>
      <c r="E25" s="16" t="s">
        <v>34</v>
      </c>
      <c r="F25" s="15" t="s">
        <v>19</v>
      </c>
      <c r="G25" s="27" t="s">
        <v>63</v>
      </c>
      <c r="H25" s="41">
        <v>45498</v>
      </c>
      <c r="I25" s="42">
        <v>359120</v>
      </c>
      <c r="J25" s="43">
        <v>45503</v>
      </c>
      <c r="K25" s="42">
        <v>359314</v>
      </c>
      <c r="L25" s="44">
        <f t="shared" si="0"/>
        <v>194</v>
      </c>
      <c r="T25" s="2">
        <f t="shared" si="2"/>
        <v>210171</v>
      </c>
      <c r="U25" s="2">
        <v>210209</v>
      </c>
      <c r="V25" s="2">
        <f t="shared" si="1"/>
        <v>38</v>
      </c>
    </row>
    <row r="26" spans="2:22" ht="15.75" thickBot="1" x14ac:dyDescent="0.3">
      <c r="B26" s="22">
        <v>13</v>
      </c>
      <c r="C26" s="45" t="s">
        <v>37</v>
      </c>
      <c r="D26" s="46" t="s">
        <v>35</v>
      </c>
      <c r="E26" s="47" t="s">
        <v>38</v>
      </c>
      <c r="F26" s="48" t="s">
        <v>7</v>
      </c>
      <c r="G26" s="49" t="s">
        <v>63</v>
      </c>
      <c r="H26" s="41">
        <v>45476</v>
      </c>
      <c r="I26" s="42">
        <v>244860</v>
      </c>
      <c r="J26" s="43">
        <v>45504</v>
      </c>
      <c r="K26" s="42">
        <v>247490</v>
      </c>
      <c r="L26" s="44">
        <f t="shared" si="0"/>
        <v>2630</v>
      </c>
      <c r="T26" s="2">
        <f t="shared" si="2"/>
        <v>210209</v>
      </c>
      <c r="U26" s="2">
        <v>210273</v>
      </c>
      <c r="V26" s="2">
        <f t="shared" si="1"/>
        <v>64</v>
      </c>
    </row>
    <row r="27" spans="2:22" ht="25.5" customHeight="1" thickBot="1" x14ac:dyDescent="0.3">
      <c r="B27" s="87" t="s">
        <v>58</v>
      </c>
      <c r="C27" s="88"/>
      <c r="D27" s="88"/>
      <c r="E27" s="88"/>
      <c r="F27" s="88"/>
      <c r="G27" s="88"/>
      <c r="H27" s="88"/>
      <c r="I27" s="88"/>
      <c r="J27" s="88"/>
      <c r="K27" s="89"/>
      <c r="L27" s="51">
        <f>SUM(L14:L26)</f>
        <v>13071</v>
      </c>
      <c r="T27" s="2">
        <f t="shared" si="2"/>
        <v>210273</v>
      </c>
      <c r="U27" s="2">
        <v>210322</v>
      </c>
      <c r="V27" s="2">
        <f t="shared" si="1"/>
        <v>49</v>
      </c>
    </row>
    <row r="28" spans="2:22" ht="15" customHeight="1" x14ac:dyDescent="0.25">
      <c r="B28" s="71" t="s">
        <v>78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T28" s="2">
        <f t="shared" si="2"/>
        <v>210322</v>
      </c>
      <c r="U28" s="2">
        <v>210352</v>
      </c>
      <c r="V28" s="2">
        <f t="shared" si="1"/>
        <v>30</v>
      </c>
    </row>
    <row r="29" spans="2:22" x14ac:dyDescent="0.25"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T29" s="2">
        <f t="shared" si="2"/>
        <v>210352</v>
      </c>
      <c r="U29" s="2">
        <v>210406</v>
      </c>
      <c r="V29" s="2">
        <f t="shared" si="1"/>
        <v>54</v>
      </c>
    </row>
    <row r="30" spans="2:22" x14ac:dyDescent="0.25"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T30" s="2">
        <f t="shared" si="2"/>
        <v>210406</v>
      </c>
      <c r="U30" s="2">
        <v>210414</v>
      </c>
      <c r="V30" s="2">
        <f t="shared" si="1"/>
        <v>8</v>
      </c>
    </row>
    <row r="31" spans="2:22" x14ac:dyDescent="0.25">
      <c r="B31" s="40"/>
      <c r="T31" s="2">
        <f t="shared" si="2"/>
        <v>210414</v>
      </c>
      <c r="U31" s="2">
        <v>210433</v>
      </c>
      <c r="V31" s="2">
        <f t="shared" si="1"/>
        <v>19</v>
      </c>
    </row>
    <row r="32" spans="2:22" x14ac:dyDescent="0.25">
      <c r="C32" s="40"/>
      <c r="T32" s="2">
        <f t="shared" si="2"/>
        <v>210433</v>
      </c>
      <c r="U32" s="2">
        <v>210492</v>
      </c>
      <c r="V32" s="2">
        <f t="shared" si="1"/>
        <v>59</v>
      </c>
    </row>
    <row r="33" spans="2:22" x14ac:dyDescent="0.25">
      <c r="T33" s="2">
        <f t="shared" si="2"/>
        <v>210492</v>
      </c>
      <c r="U33" s="2">
        <v>210530</v>
      </c>
      <c r="V33" s="2">
        <f t="shared" si="1"/>
        <v>38</v>
      </c>
    </row>
    <row r="34" spans="2:22" x14ac:dyDescent="0.25">
      <c r="T34" s="2">
        <f t="shared" si="2"/>
        <v>210530</v>
      </c>
      <c r="U34" s="2">
        <v>210592</v>
      </c>
      <c r="V34" s="2">
        <f t="shared" si="1"/>
        <v>62</v>
      </c>
    </row>
    <row r="35" spans="2:22" ht="18" x14ac:dyDescent="0.25">
      <c r="B35" s="33"/>
      <c r="C35" s="34"/>
      <c r="D35" s="34"/>
      <c r="E35" s="34"/>
      <c r="F35" s="34"/>
      <c r="G35" s="34"/>
      <c r="H35" s="34"/>
      <c r="I35" s="35"/>
      <c r="J35" s="35"/>
      <c r="K35" s="35"/>
      <c r="L35" s="35"/>
      <c r="T35" s="2">
        <f t="shared" si="2"/>
        <v>210592</v>
      </c>
      <c r="U35" s="2">
        <v>210668</v>
      </c>
      <c r="V35" s="2">
        <f t="shared" si="1"/>
        <v>76</v>
      </c>
    </row>
    <row r="36" spans="2:22" ht="18" customHeight="1" thickBot="1" x14ac:dyDescent="0.3">
      <c r="B36" s="50" t="s">
        <v>56</v>
      </c>
      <c r="C36" s="5"/>
      <c r="D36" s="5"/>
      <c r="E36" s="36"/>
      <c r="F36" s="36"/>
      <c r="G36" s="73" t="s">
        <v>56</v>
      </c>
      <c r="H36" s="73"/>
      <c r="T36" s="2">
        <f t="shared" si="2"/>
        <v>210668</v>
      </c>
      <c r="U36" s="2">
        <v>210760</v>
      </c>
      <c r="V36" s="2">
        <f t="shared" si="1"/>
        <v>92</v>
      </c>
    </row>
    <row r="37" spans="2:22" ht="18" customHeight="1" thickBot="1" x14ac:dyDescent="0.3">
      <c r="B37" s="74" t="s">
        <v>18</v>
      </c>
      <c r="C37" s="74"/>
      <c r="D37" s="74"/>
      <c r="E37" s="37"/>
      <c r="F37" s="37"/>
      <c r="G37" s="75" t="s">
        <v>61</v>
      </c>
      <c r="H37" s="75"/>
      <c r="K37" s="38" t="s">
        <v>57</v>
      </c>
      <c r="L37" s="39">
        <v>45509</v>
      </c>
      <c r="M37" s="36"/>
      <c r="T37" s="2">
        <f t="shared" si="2"/>
        <v>210760</v>
      </c>
      <c r="U37" s="2">
        <v>210827</v>
      </c>
      <c r="V37" s="2">
        <f t="shared" si="1"/>
        <v>67</v>
      </c>
    </row>
    <row r="38" spans="2:22" x14ac:dyDescent="0.25">
      <c r="L38" s="56" t="s">
        <v>65</v>
      </c>
      <c r="T38" s="2">
        <f t="shared" si="2"/>
        <v>210827</v>
      </c>
      <c r="U38" s="2">
        <v>210895</v>
      </c>
      <c r="V38" s="2">
        <f t="shared" si="1"/>
        <v>68</v>
      </c>
    </row>
    <row r="39" spans="2:22" x14ac:dyDescent="0.25">
      <c r="T39" s="2">
        <f t="shared" si="2"/>
        <v>210895</v>
      </c>
      <c r="U39" s="2">
        <v>210959</v>
      </c>
      <c r="V39" s="2">
        <f t="shared" si="1"/>
        <v>64</v>
      </c>
    </row>
    <row r="40" spans="2:22" x14ac:dyDescent="0.25">
      <c r="T40" s="2">
        <f t="shared" si="2"/>
        <v>210959</v>
      </c>
      <c r="V40" s="2">
        <f t="shared" si="1"/>
        <v>-210959</v>
      </c>
    </row>
    <row r="41" spans="2:22" x14ac:dyDescent="0.25">
      <c r="T41" s="2">
        <f t="shared" si="2"/>
        <v>0</v>
      </c>
      <c r="V41" s="2">
        <f t="shared" si="1"/>
        <v>0</v>
      </c>
    </row>
    <row r="42" spans="2:22" x14ac:dyDescent="0.25">
      <c r="T42" s="2">
        <f t="shared" si="2"/>
        <v>0</v>
      </c>
      <c r="V42" s="2">
        <f t="shared" si="1"/>
        <v>0</v>
      </c>
    </row>
  </sheetData>
  <mergeCells count="9">
    <mergeCell ref="G36:H36"/>
    <mergeCell ref="B37:D37"/>
    <mergeCell ref="G37:H37"/>
    <mergeCell ref="B2:G3"/>
    <mergeCell ref="F5:I9"/>
    <mergeCell ref="B12:G12"/>
    <mergeCell ref="H12:L12"/>
    <mergeCell ref="B27:K27"/>
    <mergeCell ref="B28:L30"/>
  </mergeCells>
  <printOptions horizontalCentered="1" verticalCentered="1"/>
  <pageMargins left="0.31496062992125984" right="0.31496062992125984" top="0.31496062992125984" bottom="0.31496062992125984" header="0.31496062992125984" footer="0.31496062992125984"/>
  <pageSetup scale="65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291831-50D3-4FFA-806F-60243EEA81EC}">
  <dimension ref="B2:AB42"/>
  <sheetViews>
    <sheetView zoomScale="85" zoomScaleNormal="85" workbookViewId="0">
      <selection activeCell="H25" sqref="H25:L25"/>
    </sheetView>
  </sheetViews>
  <sheetFormatPr baseColWidth="10" defaultRowHeight="15" x14ac:dyDescent="0.25"/>
  <cols>
    <col min="1" max="1" width="5.140625" style="2" customWidth="1"/>
    <col min="2" max="2" width="9.28515625" style="2" customWidth="1"/>
    <col min="3" max="3" width="13.5703125" style="2" customWidth="1"/>
    <col min="4" max="4" width="15.140625" style="2" customWidth="1"/>
    <col min="5" max="5" width="12.7109375" style="2" bestFit="1" customWidth="1"/>
    <col min="6" max="6" width="13.7109375" style="2" customWidth="1"/>
    <col min="7" max="7" width="27.28515625" style="2" bestFit="1" customWidth="1"/>
    <col min="8" max="8" width="15.7109375" style="2" customWidth="1"/>
    <col min="9" max="9" width="19.85546875" style="2" customWidth="1"/>
    <col min="10" max="10" width="19" style="2" customWidth="1"/>
    <col min="11" max="11" width="18.85546875" style="2" customWidth="1"/>
    <col min="12" max="12" width="17.140625" style="2" customWidth="1"/>
    <col min="13" max="13" width="8.7109375" style="2" customWidth="1"/>
    <col min="14" max="16384" width="11.42578125" style="2"/>
  </cols>
  <sheetData>
    <row r="2" spans="2:28" ht="18.75" customHeight="1" x14ac:dyDescent="0.25">
      <c r="B2" s="76" t="s">
        <v>0</v>
      </c>
      <c r="C2" s="76"/>
      <c r="D2" s="76"/>
      <c r="E2" s="76"/>
      <c r="F2" s="76"/>
      <c r="G2" s="76"/>
      <c r="H2" s="32"/>
      <c r="I2" s="32"/>
      <c r="J2" s="32"/>
      <c r="K2" s="9"/>
      <c r="L2" s="57" t="s">
        <v>66</v>
      </c>
      <c r="M2" s="9"/>
      <c r="N2" s="9"/>
      <c r="O2" s="9"/>
      <c r="P2" s="9"/>
      <c r="Q2" s="9"/>
      <c r="R2" s="9"/>
      <c r="S2" s="9"/>
      <c r="T2" s="6"/>
      <c r="U2" s="6"/>
      <c r="V2" s="6"/>
      <c r="W2" s="6"/>
      <c r="X2" s="6"/>
      <c r="Y2" s="6"/>
      <c r="Z2" s="6"/>
      <c r="AA2" s="6"/>
      <c r="AB2" s="6"/>
    </row>
    <row r="3" spans="2:28" ht="15" customHeight="1" x14ac:dyDescent="0.25">
      <c r="B3" s="76"/>
      <c r="C3" s="76"/>
      <c r="D3" s="76"/>
      <c r="E3" s="76"/>
      <c r="F3" s="76"/>
      <c r="G3" s="76"/>
      <c r="H3" s="32"/>
      <c r="I3" s="32"/>
      <c r="J3" s="32"/>
      <c r="K3" s="9"/>
      <c r="L3" s="9"/>
      <c r="M3" s="9"/>
      <c r="N3" s="9"/>
      <c r="O3" s="9"/>
      <c r="P3" s="9"/>
      <c r="Q3" s="9"/>
      <c r="R3" s="9"/>
      <c r="S3" s="9"/>
    </row>
    <row r="4" spans="2:28" ht="15.75" customHeight="1" x14ac:dyDescent="0.25">
      <c r="B4" s="4" t="s">
        <v>4</v>
      </c>
      <c r="D4" s="24"/>
      <c r="E4" s="24"/>
      <c r="F4" s="24"/>
      <c r="G4" s="32"/>
      <c r="H4" s="32"/>
      <c r="I4" s="32"/>
      <c r="J4" s="32"/>
      <c r="K4" s="24"/>
      <c r="L4" s="9"/>
      <c r="M4" s="9"/>
      <c r="N4" s="9"/>
      <c r="O4" s="9"/>
      <c r="P4" s="9"/>
      <c r="Q4" s="9"/>
      <c r="R4" s="9"/>
      <c r="S4" s="9"/>
    </row>
    <row r="5" spans="2:28" ht="15.75" customHeight="1" x14ac:dyDescent="0.25">
      <c r="B5" s="4" t="s">
        <v>20</v>
      </c>
      <c r="D5" s="24"/>
      <c r="E5" s="24"/>
      <c r="F5" s="77" t="s">
        <v>68</v>
      </c>
      <c r="G5" s="77"/>
      <c r="H5" s="77"/>
      <c r="I5" s="77"/>
      <c r="J5" s="24"/>
      <c r="K5" s="24"/>
      <c r="L5" s="9"/>
      <c r="M5" s="9"/>
      <c r="N5" s="9" t="s">
        <v>59</v>
      </c>
      <c r="O5" s="9"/>
      <c r="P5" s="9"/>
      <c r="Q5" s="9"/>
      <c r="R5" s="9"/>
      <c r="S5" s="9"/>
    </row>
    <row r="6" spans="2:28" ht="15.75" customHeight="1" x14ac:dyDescent="0.25">
      <c r="B6" s="4" t="s">
        <v>21</v>
      </c>
      <c r="D6" s="24"/>
      <c r="E6" s="24"/>
      <c r="F6" s="77"/>
      <c r="G6" s="77"/>
      <c r="H6" s="77"/>
      <c r="I6" s="77"/>
      <c r="J6" s="24"/>
      <c r="K6" s="24"/>
      <c r="L6" s="9"/>
      <c r="M6" s="9"/>
      <c r="N6" s="9"/>
      <c r="O6" s="9"/>
      <c r="P6" s="9"/>
      <c r="Q6" s="9"/>
      <c r="R6" s="9"/>
      <c r="S6" s="9"/>
    </row>
    <row r="7" spans="2:28" ht="15" customHeight="1" x14ac:dyDescent="0.25">
      <c r="B7" s="1" t="s">
        <v>1</v>
      </c>
      <c r="D7" s="24"/>
      <c r="E7" s="24"/>
      <c r="F7" s="77"/>
      <c r="G7" s="77"/>
      <c r="H7" s="77"/>
      <c r="I7" s="77"/>
      <c r="J7" s="24"/>
      <c r="K7" s="24"/>
      <c r="L7" s="9"/>
      <c r="M7" s="9"/>
      <c r="N7" s="9"/>
      <c r="O7" s="9"/>
      <c r="P7" s="9"/>
      <c r="Q7" s="9"/>
      <c r="R7" s="9"/>
      <c r="S7" s="9"/>
      <c r="T7" s="7"/>
      <c r="U7" s="7"/>
      <c r="V7" s="7"/>
      <c r="W7" s="7"/>
      <c r="X7" s="7"/>
      <c r="Y7" s="7"/>
      <c r="Z7" s="7"/>
    </row>
    <row r="8" spans="2:28" ht="16.5" customHeight="1" x14ac:dyDescent="0.25">
      <c r="B8" s="1" t="s">
        <v>2</v>
      </c>
      <c r="C8" s="8"/>
      <c r="D8" s="24"/>
      <c r="E8" s="24"/>
      <c r="F8" s="77"/>
      <c r="G8" s="77"/>
      <c r="H8" s="77"/>
      <c r="I8" s="77"/>
      <c r="J8" s="24"/>
      <c r="K8" s="24"/>
      <c r="L8" s="9"/>
      <c r="M8" s="9"/>
      <c r="N8" s="9"/>
      <c r="O8" s="9"/>
      <c r="P8" s="9"/>
      <c r="Q8" s="9"/>
      <c r="R8" s="9"/>
      <c r="S8" s="9"/>
      <c r="T8" s="8"/>
      <c r="U8" s="8"/>
      <c r="V8" s="8"/>
      <c r="W8" s="8"/>
      <c r="X8" s="8"/>
      <c r="Y8" s="8"/>
      <c r="Z8" s="8"/>
      <c r="AA8" s="8"/>
      <c r="AB8" s="8"/>
    </row>
    <row r="9" spans="2:28" ht="16.5" customHeight="1" x14ac:dyDescent="0.25">
      <c r="B9" s="3" t="s">
        <v>3</v>
      </c>
      <c r="C9" s="8"/>
      <c r="D9" s="24"/>
      <c r="E9" s="24"/>
      <c r="F9" s="77"/>
      <c r="G9" s="77"/>
      <c r="H9" s="77"/>
      <c r="I9" s="77"/>
      <c r="J9" s="24"/>
      <c r="K9" s="24"/>
      <c r="L9" s="9"/>
      <c r="M9" s="9"/>
      <c r="N9" s="9"/>
      <c r="O9" s="9"/>
      <c r="P9" s="9"/>
      <c r="Q9" s="9"/>
      <c r="R9" s="9"/>
      <c r="S9" s="9"/>
      <c r="T9" s="8"/>
      <c r="U9" s="8"/>
      <c r="V9" s="8"/>
      <c r="W9" s="8"/>
      <c r="X9" s="8"/>
      <c r="Y9" s="8"/>
      <c r="Z9" s="8"/>
      <c r="AA9" s="8"/>
      <c r="AB9" s="8"/>
    </row>
    <row r="10" spans="2:28" ht="15" customHeight="1" x14ac:dyDescent="0.25">
      <c r="F10" s="24"/>
      <c r="G10" s="24"/>
      <c r="H10" s="24"/>
      <c r="I10" s="24"/>
      <c r="J10" s="24"/>
    </row>
    <row r="11" spans="2:28" ht="15" customHeight="1" thickBot="1" x14ac:dyDescent="0.3">
      <c r="G11" s="32"/>
      <c r="H11" s="32"/>
      <c r="I11" s="32"/>
      <c r="J11" s="32"/>
    </row>
    <row r="12" spans="2:28" ht="46.5" customHeight="1" thickBot="1" x14ac:dyDescent="0.3">
      <c r="B12" s="78" t="s">
        <v>70</v>
      </c>
      <c r="C12" s="79"/>
      <c r="D12" s="79"/>
      <c r="E12" s="79"/>
      <c r="F12" s="79"/>
      <c r="G12" s="80"/>
      <c r="H12" s="81" t="s">
        <v>80</v>
      </c>
      <c r="I12" s="82"/>
      <c r="J12" s="82"/>
      <c r="K12" s="82"/>
      <c r="L12" s="83"/>
    </row>
    <row r="13" spans="2:28" ht="47.25" customHeight="1" thickBot="1" x14ac:dyDescent="0.3">
      <c r="B13" s="10" t="s">
        <v>22</v>
      </c>
      <c r="C13" s="11" t="s">
        <v>23</v>
      </c>
      <c r="D13" s="11" t="s">
        <v>24</v>
      </c>
      <c r="E13" s="11" t="s">
        <v>25</v>
      </c>
      <c r="F13" s="23" t="s">
        <v>26</v>
      </c>
      <c r="G13" s="28" t="s">
        <v>50</v>
      </c>
      <c r="H13" s="29" t="s">
        <v>53</v>
      </c>
      <c r="I13" s="30" t="s">
        <v>51</v>
      </c>
      <c r="J13" s="30" t="s">
        <v>54</v>
      </c>
      <c r="K13" s="30" t="s">
        <v>52</v>
      </c>
      <c r="L13" s="31" t="s">
        <v>55</v>
      </c>
    </row>
    <row r="14" spans="2:28" x14ac:dyDescent="0.25">
      <c r="B14" s="12">
        <v>1</v>
      </c>
      <c r="C14" s="53" t="s">
        <v>29</v>
      </c>
      <c r="D14" s="54" t="s">
        <v>8</v>
      </c>
      <c r="E14" s="55" t="s">
        <v>30</v>
      </c>
      <c r="F14" s="17" t="s">
        <v>9</v>
      </c>
      <c r="G14" s="26" t="s">
        <v>75</v>
      </c>
      <c r="H14" s="41">
        <v>45446</v>
      </c>
      <c r="I14" s="42">
        <v>298003</v>
      </c>
      <c r="J14" s="43">
        <v>45467</v>
      </c>
      <c r="K14" s="42">
        <v>298242</v>
      </c>
      <c r="L14" s="44">
        <f t="shared" ref="L14:L26" si="0">K14-I14</f>
        <v>239</v>
      </c>
    </row>
    <row r="15" spans="2:28" x14ac:dyDescent="0.25">
      <c r="B15" s="13">
        <v>2</v>
      </c>
      <c r="C15" s="14" t="s">
        <v>31</v>
      </c>
      <c r="D15" s="15" t="s">
        <v>32</v>
      </c>
      <c r="E15" s="16" t="s">
        <v>33</v>
      </c>
      <c r="F15" s="15" t="s">
        <v>14</v>
      </c>
      <c r="G15" s="25" t="s">
        <v>67</v>
      </c>
      <c r="H15" s="41">
        <v>45446</v>
      </c>
      <c r="I15" s="42">
        <v>219910</v>
      </c>
      <c r="J15" s="43">
        <v>45469</v>
      </c>
      <c r="K15" s="42">
        <v>220473</v>
      </c>
      <c r="L15" s="44">
        <f t="shared" si="0"/>
        <v>563</v>
      </c>
    </row>
    <row r="16" spans="2:28" x14ac:dyDescent="0.25">
      <c r="B16" s="13">
        <v>3</v>
      </c>
      <c r="C16" s="14" t="s">
        <v>27</v>
      </c>
      <c r="D16" s="15" t="s">
        <v>32</v>
      </c>
      <c r="E16" s="16" t="s">
        <v>39</v>
      </c>
      <c r="F16" s="15" t="s">
        <v>6</v>
      </c>
      <c r="G16" s="25" t="s">
        <v>67</v>
      </c>
      <c r="H16" s="41">
        <v>45446</v>
      </c>
      <c r="I16" s="42">
        <v>208194</v>
      </c>
      <c r="J16" s="43">
        <v>45471</v>
      </c>
      <c r="K16" s="42">
        <v>209506</v>
      </c>
      <c r="L16" s="44">
        <f t="shared" si="0"/>
        <v>1312</v>
      </c>
      <c r="T16" s="2">
        <v>27764</v>
      </c>
      <c r="U16" s="2">
        <v>27771</v>
      </c>
      <c r="V16" s="2">
        <f>U16-T16</f>
        <v>7</v>
      </c>
    </row>
    <row r="17" spans="2:22" x14ac:dyDescent="0.25">
      <c r="B17" s="13">
        <v>4</v>
      </c>
      <c r="C17" s="18" t="s">
        <v>27</v>
      </c>
      <c r="D17" s="19" t="s">
        <v>28</v>
      </c>
      <c r="E17" s="20" t="s">
        <v>10</v>
      </c>
      <c r="F17" s="21" t="s">
        <v>13</v>
      </c>
      <c r="G17" s="58" t="s">
        <v>49</v>
      </c>
      <c r="H17" s="41">
        <v>45446</v>
      </c>
      <c r="I17" s="42">
        <v>159632</v>
      </c>
      <c r="J17" s="43">
        <v>45471</v>
      </c>
      <c r="K17" s="42">
        <v>160908</v>
      </c>
      <c r="L17" s="44">
        <f t="shared" si="0"/>
        <v>1276</v>
      </c>
      <c r="T17" s="2">
        <f>U16</f>
        <v>27771</v>
      </c>
      <c r="U17" s="2">
        <v>27788</v>
      </c>
      <c r="V17" s="2">
        <f t="shared" ref="V17:V42" si="1">U17-T17</f>
        <v>17</v>
      </c>
    </row>
    <row r="18" spans="2:22" x14ac:dyDescent="0.25">
      <c r="B18" s="13">
        <v>5</v>
      </c>
      <c r="C18" s="18" t="s">
        <v>27</v>
      </c>
      <c r="D18" s="19" t="s">
        <v>28</v>
      </c>
      <c r="E18" s="20" t="s">
        <v>10</v>
      </c>
      <c r="F18" s="19" t="s">
        <v>16</v>
      </c>
      <c r="G18" s="58" t="s">
        <v>49</v>
      </c>
      <c r="H18" s="41">
        <v>45446</v>
      </c>
      <c r="I18" s="42">
        <v>188565</v>
      </c>
      <c r="J18" s="43">
        <v>45471</v>
      </c>
      <c r="K18" s="42">
        <v>189995</v>
      </c>
      <c r="L18" s="44">
        <f t="shared" si="0"/>
        <v>1430</v>
      </c>
      <c r="T18" s="2">
        <f t="shared" ref="T18:T42" si="2">U17</f>
        <v>27788</v>
      </c>
      <c r="U18" s="2">
        <v>27826</v>
      </c>
      <c r="V18" s="2">
        <f t="shared" si="1"/>
        <v>38</v>
      </c>
    </row>
    <row r="19" spans="2:22" x14ac:dyDescent="0.25">
      <c r="B19" s="13">
        <v>6</v>
      </c>
      <c r="C19" s="18" t="s">
        <v>29</v>
      </c>
      <c r="D19" s="19" t="s">
        <v>35</v>
      </c>
      <c r="E19" s="20" t="s">
        <v>36</v>
      </c>
      <c r="F19" s="21" t="s">
        <v>12</v>
      </c>
      <c r="G19" s="25" t="s">
        <v>62</v>
      </c>
      <c r="H19" s="41">
        <v>45444</v>
      </c>
      <c r="I19" s="42">
        <v>327202</v>
      </c>
      <c r="J19" s="43">
        <v>45464</v>
      </c>
      <c r="K19" s="42">
        <v>327502</v>
      </c>
      <c r="L19" s="44">
        <f t="shared" si="0"/>
        <v>300</v>
      </c>
      <c r="T19" s="2">
        <f t="shared" si="2"/>
        <v>27826</v>
      </c>
      <c r="U19" s="2">
        <v>27853</v>
      </c>
      <c r="V19" s="2">
        <f t="shared" si="1"/>
        <v>27</v>
      </c>
    </row>
    <row r="20" spans="2:22" x14ac:dyDescent="0.25">
      <c r="B20" s="13">
        <v>7</v>
      </c>
      <c r="C20" s="18" t="s">
        <v>37</v>
      </c>
      <c r="D20" s="19" t="s">
        <v>35</v>
      </c>
      <c r="E20" s="20" t="s">
        <v>38</v>
      </c>
      <c r="F20" s="21" t="s">
        <v>40</v>
      </c>
      <c r="G20" s="52" t="s">
        <v>62</v>
      </c>
      <c r="H20" s="41">
        <v>45446</v>
      </c>
      <c r="I20" s="42">
        <v>264289</v>
      </c>
      <c r="J20" s="43">
        <v>45471</v>
      </c>
      <c r="K20" s="42">
        <v>266440</v>
      </c>
      <c r="L20" s="44">
        <f t="shared" si="0"/>
        <v>2151</v>
      </c>
      <c r="T20" s="2">
        <f t="shared" si="2"/>
        <v>27853</v>
      </c>
      <c r="U20" s="2">
        <v>27891</v>
      </c>
      <c r="V20" s="2">
        <f t="shared" si="1"/>
        <v>38</v>
      </c>
    </row>
    <row r="21" spans="2:22" x14ac:dyDescent="0.25">
      <c r="B21" s="13">
        <v>8</v>
      </c>
      <c r="C21" s="18" t="s">
        <v>27</v>
      </c>
      <c r="D21" s="19" t="s">
        <v>28</v>
      </c>
      <c r="E21" s="20" t="s">
        <v>10</v>
      </c>
      <c r="F21" s="21" t="s">
        <v>11</v>
      </c>
      <c r="G21" s="26" t="s">
        <v>5</v>
      </c>
      <c r="H21" s="41">
        <v>45446</v>
      </c>
      <c r="I21" s="42">
        <v>207539</v>
      </c>
      <c r="J21" s="43">
        <v>45471</v>
      </c>
      <c r="K21" s="42">
        <v>208163</v>
      </c>
      <c r="L21" s="44">
        <f t="shared" si="0"/>
        <v>624</v>
      </c>
      <c r="T21" s="2">
        <f t="shared" si="2"/>
        <v>27891</v>
      </c>
      <c r="U21" s="2">
        <v>27903</v>
      </c>
      <c r="V21" s="2">
        <f t="shared" si="1"/>
        <v>12</v>
      </c>
    </row>
    <row r="22" spans="2:22" x14ac:dyDescent="0.25">
      <c r="B22" s="13">
        <v>9</v>
      </c>
      <c r="C22" s="18" t="s">
        <v>31</v>
      </c>
      <c r="D22" s="19" t="s">
        <v>35</v>
      </c>
      <c r="E22" s="20" t="s">
        <v>41</v>
      </c>
      <c r="F22" s="21" t="s">
        <v>17</v>
      </c>
      <c r="G22" s="25" t="s">
        <v>5</v>
      </c>
      <c r="H22" s="41">
        <v>45447</v>
      </c>
      <c r="I22" s="42">
        <v>120282</v>
      </c>
      <c r="J22" s="43">
        <v>45472</v>
      </c>
      <c r="K22" s="42">
        <v>120780</v>
      </c>
      <c r="L22" s="44">
        <f t="shared" si="0"/>
        <v>498</v>
      </c>
      <c r="T22" s="2">
        <f t="shared" si="2"/>
        <v>27903</v>
      </c>
      <c r="U22" s="2">
        <v>27946</v>
      </c>
      <c r="V22" s="2">
        <f t="shared" si="1"/>
        <v>43</v>
      </c>
    </row>
    <row r="23" spans="2:22" x14ac:dyDescent="0.25">
      <c r="B23" s="13">
        <v>10</v>
      </c>
      <c r="C23" s="18" t="s">
        <v>15</v>
      </c>
      <c r="D23" s="19" t="s">
        <v>42</v>
      </c>
      <c r="E23" s="20" t="s">
        <v>43</v>
      </c>
      <c r="F23" s="21" t="s">
        <v>44</v>
      </c>
      <c r="G23" s="25" t="s">
        <v>60</v>
      </c>
      <c r="H23" s="41">
        <v>45446</v>
      </c>
      <c r="I23" s="42">
        <v>11108</v>
      </c>
      <c r="J23" s="43">
        <v>45461</v>
      </c>
      <c r="K23" s="42">
        <v>11308</v>
      </c>
      <c r="L23" s="44">
        <f t="shared" si="0"/>
        <v>200</v>
      </c>
      <c r="T23" s="2">
        <f t="shared" si="2"/>
        <v>27946</v>
      </c>
      <c r="U23" s="2">
        <v>27973</v>
      </c>
      <c r="V23" s="2">
        <f t="shared" si="1"/>
        <v>27</v>
      </c>
    </row>
    <row r="24" spans="2:22" x14ac:dyDescent="0.25">
      <c r="B24" s="13">
        <v>11</v>
      </c>
      <c r="C24" s="18" t="s">
        <v>15</v>
      </c>
      <c r="D24" s="19" t="s">
        <v>45</v>
      </c>
      <c r="E24" s="20" t="s">
        <v>46</v>
      </c>
      <c r="F24" s="21" t="s">
        <v>47</v>
      </c>
      <c r="G24" s="25" t="s">
        <v>60</v>
      </c>
      <c r="H24" s="41">
        <v>45446</v>
      </c>
      <c r="I24" s="42">
        <v>28088</v>
      </c>
      <c r="J24" s="43">
        <v>45471</v>
      </c>
      <c r="K24" s="42">
        <v>28482</v>
      </c>
      <c r="L24" s="44">
        <f t="shared" si="0"/>
        <v>394</v>
      </c>
      <c r="T24" s="2">
        <f t="shared" si="2"/>
        <v>27973</v>
      </c>
      <c r="U24" s="2">
        <v>28018</v>
      </c>
      <c r="V24" s="2">
        <f t="shared" si="1"/>
        <v>45</v>
      </c>
    </row>
    <row r="25" spans="2:22" x14ac:dyDescent="0.25">
      <c r="B25" s="13">
        <v>12</v>
      </c>
      <c r="C25" s="14" t="s">
        <v>27</v>
      </c>
      <c r="D25" s="15" t="s">
        <v>32</v>
      </c>
      <c r="E25" s="16" t="s">
        <v>34</v>
      </c>
      <c r="F25" s="15" t="s">
        <v>19</v>
      </c>
      <c r="G25" s="27" t="s">
        <v>63</v>
      </c>
      <c r="H25" s="84" t="s">
        <v>64</v>
      </c>
      <c r="I25" s="85"/>
      <c r="J25" s="85"/>
      <c r="K25" s="85"/>
      <c r="L25" s="86"/>
      <c r="T25" s="2">
        <f t="shared" si="2"/>
        <v>28018</v>
      </c>
      <c r="U25" s="2">
        <v>28073</v>
      </c>
      <c r="V25" s="2">
        <f t="shared" si="1"/>
        <v>55</v>
      </c>
    </row>
    <row r="26" spans="2:22" ht="15.75" thickBot="1" x14ac:dyDescent="0.3">
      <c r="B26" s="22">
        <v>13</v>
      </c>
      <c r="C26" s="45" t="s">
        <v>37</v>
      </c>
      <c r="D26" s="46" t="s">
        <v>35</v>
      </c>
      <c r="E26" s="47" t="s">
        <v>38</v>
      </c>
      <c r="F26" s="48" t="s">
        <v>7</v>
      </c>
      <c r="G26" s="49" t="s">
        <v>63</v>
      </c>
      <c r="H26" s="41">
        <v>45447</v>
      </c>
      <c r="I26" s="42">
        <v>243683</v>
      </c>
      <c r="J26" s="43">
        <v>45470</v>
      </c>
      <c r="K26" s="42">
        <v>244860</v>
      </c>
      <c r="L26" s="44">
        <f t="shared" si="0"/>
        <v>1177</v>
      </c>
      <c r="T26" s="2">
        <f t="shared" si="2"/>
        <v>28073</v>
      </c>
      <c r="U26" s="2">
        <v>28088</v>
      </c>
      <c r="V26" s="2">
        <f t="shared" si="1"/>
        <v>15</v>
      </c>
    </row>
    <row r="27" spans="2:22" ht="25.5" customHeight="1" thickBot="1" x14ac:dyDescent="0.3">
      <c r="B27" s="87" t="s">
        <v>58</v>
      </c>
      <c r="C27" s="88"/>
      <c r="D27" s="88"/>
      <c r="E27" s="88"/>
      <c r="F27" s="88"/>
      <c r="G27" s="88"/>
      <c r="H27" s="88"/>
      <c r="I27" s="88"/>
      <c r="J27" s="88"/>
      <c r="K27" s="89"/>
      <c r="L27" s="51">
        <f>SUM(L14:L26)</f>
        <v>10164</v>
      </c>
      <c r="T27" s="2">
        <f t="shared" si="2"/>
        <v>28088</v>
      </c>
      <c r="U27" s="2">
        <v>263755</v>
      </c>
      <c r="V27" s="2">
        <f t="shared" si="1"/>
        <v>235667</v>
      </c>
    </row>
    <row r="28" spans="2:22" ht="15" customHeight="1" x14ac:dyDescent="0.25">
      <c r="B28" s="90" t="s">
        <v>81</v>
      </c>
      <c r="C28" s="90"/>
      <c r="D28" s="90"/>
      <c r="E28" s="90"/>
      <c r="F28" s="90"/>
      <c r="G28" s="90"/>
      <c r="H28" s="90"/>
      <c r="I28" s="90"/>
      <c r="J28" s="90"/>
      <c r="K28" s="90"/>
      <c r="L28" s="90"/>
      <c r="T28" s="2">
        <f t="shared" si="2"/>
        <v>263755</v>
      </c>
      <c r="U28" s="2">
        <v>263785</v>
      </c>
      <c r="V28" s="2">
        <f t="shared" si="1"/>
        <v>30</v>
      </c>
    </row>
    <row r="29" spans="2:22" x14ac:dyDescent="0.25"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T29" s="2">
        <f t="shared" si="2"/>
        <v>263785</v>
      </c>
      <c r="U29" s="2">
        <v>263884</v>
      </c>
      <c r="V29" s="2">
        <f t="shared" si="1"/>
        <v>99</v>
      </c>
    </row>
    <row r="30" spans="2:22" x14ac:dyDescent="0.25"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T30" s="2">
        <f t="shared" si="2"/>
        <v>263884</v>
      </c>
      <c r="U30" s="2">
        <v>263955</v>
      </c>
      <c r="V30" s="2">
        <f t="shared" si="1"/>
        <v>71</v>
      </c>
    </row>
    <row r="31" spans="2:22" x14ac:dyDescent="0.25">
      <c r="B31" s="40"/>
      <c r="T31" s="2">
        <f t="shared" si="2"/>
        <v>263955</v>
      </c>
      <c r="U31" s="2">
        <v>264044</v>
      </c>
      <c r="V31" s="2">
        <f t="shared" si="1"/>
        <v>89</v>
      </c>
    </row>
    <row r="32" spans="2:22" x14ac:dyDescent="0.25">
      <c r="C32" s="40"/>
      <c r="T32" s="2">
        <f t="shared" si="2"/>
        <v>264044</v>
      </c>
      <c r="U32" s="2">
        <v>264115</v>
      </c>
      <c r="V32" s="2">
        <f t="shared" si="1"/>
        <v>71</v>
      </c>
    </row>
    <row r="33" spans="2:22" x14ac:dyDescent="0.25">
      <c r="T33" s="2">
        <f t="shared" si="2"/>
        <v>264115</v>
      </c>
      <c r="U33" s="2">
        <v>264152</v>
      </c>
      <c r="V33" s="2">
        <f t="shared" si="1"/>
        <v>37</v>
      </c>
    </row>
    <row r="34" spans="2:22" x14ac:dyDescent="0.25">
      <c r="T34" s="2">
        <f t="shared" si="2"/>
        <v>264152</v>
      </c>
      <c r="U34" s="2">
        <v>264162</v>
      </c>
      <c r="V34" s="2">
        <f t="shared" si="1"/>
        <v>10</v>
      </c>
    </row>
    <row r="35" spans="2:22" ht="18" x14ac:dyDescent="0.25">
      <c r="B35" s="33"/>
      <c r="C35" s="34"/>
      <c r="D35" s="34"/>
      <c r="E35" s="34"/>
      <c r="F35" s="34"/>
      <c r="G35" s="34"/>
      <c r="H35" s="34"/>
      <c r="I35" s="35"/>
      <c r="J35" s="35"/>
      <c r="K35" s="35"/>
      <c r="L35" s="35"/>
      <c r="T35" s="2">
        <f t="shared" si="2"/>
        <v>264162</v>
      </c>
      <c r="U35" s="2">
        <v>264174</v>
      </c>
      <c r="V35" s="2">
        <f t="shared" si="1"/>
        <v>12</v>
      </c>
    </row>
    <row r="36" spans="2:22" ht="18" customHeight="1" thickBot="1" x14ac:dyDescent="0.3">
      <c r="B36" s="50" t="s">
        <v>56</v>
      </c>
      <c r="C36" s="5"/>
      <c r="D36" s="5"/>
      <c r="E36" s="36"/>
      <c r="F36" s="36"/>
      <c r="G36" s="73" t="s">
        <v>56</v>
      </c>
      <c r="H36" s="73"/>
      <c r="T36" s="2">
        <f t="shared" si="2"/>
        <v>264174</v>
      </c>
      <c r="U36" s="2">
        <v>264194</v>
      </c>
      <c r="V36" s="2">
        <f t="shared" si="1"/>
        <v>20</v>
      </c>
    </row>
    <row r="37" spans="2:22" ht="18" customHeight="1" thickBot="1" x14ac:dyDescent="0.3">
      <c r="B37" s="74" t="s">
        <v>18</v>
      </c>
      <c r="C37" s="74"/>
      <c r="D37" s="74"/>
      <c r="E37" s="37"/>
      <c r="F37" s="37"/>
      <c r="G37" s="75" t="s">
        <v>61</v>
      </c>
      <c r="H37" s="75"/>
      <c r="K37" s="38" t="s">
        <v>57</v>
      </c>
      <c r="L37" s="39">
        <v>45484</v>
      </c>
      <c r="M37" s="36"/>
      <c r="T37" s="2">
        <f t="shared" si="2"/>
        <v>264194</v>
      </c>
      <c r="U37" s="2">
        <v>264208</v>
      </c>
      <c r="V37" s="2">
        <f t="shared" si="1"/>
        <v>14</v>
      </c>
    </row>
    <row r="38" spans="2:22" x14ac:dyDescent="0.25">
      <c r="L38" s="56" t="s">
        <v>65</v>
      </c>
      <c r="T38" s="2">
        <f t="shared" si="2"/>
        <v>264208</v>
      </c>
      <c r="V38" s="2">
        <f t="shared" si="1"/>
        <v>-264208</v>
      </c>
    </row>
    <row r="39" spans="2:22" x14ac:dyDescent="0.25">
      <c r="T39" s="2">
        <f t="shared" si="2"/>
        <v>0</v>
      </c>
      <c r="V39" s="2">
        <f t="shared" si="1"/>
        <v>0</v>
      </c>
    </row>
    <row r="40" spans="2:22" x14ac:dyDescent="0.25">
      <c r="T40" s="2">
        <f t="shared" si="2"/>
        <v>0</v>
      </c>
      <c r="V40" s="2">
        <f t="shared" si="1"/>
        <v>0</v>
      </c>
    </row>
    <row r="41" spans="2:22" x14ac:dyDescent="0.25">
      <c r="T41" s="2">
        <f t="shared" si="2"/>
        <v>0</v>
      </c>
      <c r="V41" s="2">
        <f t="shared" si="1"/>
        <v>0</v>
      </c>
    </row>
    <row r="42" spans="2:22" x14ac:dyDescent="0.25">
      <c r="T42" s="2">
        <f t="shared" si="2"/>
        <v>0</v>
      </c>
      <c r="V42" s="2">
        <f t="shared" si="1"/>
        <v>0</v>
      </c>
    </row>
  </sheetData>
  <mergeCells count="10">
    <mergeCell ref="G36:H36"/>
    <mergeCell ref="B37:D37"/>
    <mergeCell ref="G37:H37"/>
    <mergeCell ref="B2:G3"/>
    <mergeCell ref="F5:I9"/>
    <mergeCell ref="B12:G12"/>
    <mergeCell ref="H12:L12"/>
    <mergeCell ref="B27:K27"/>
    <mergeCell ref="B28:L30"/>
    <mergeCell ref="H25:L25"/>
  </mergeCells>
  <printOptions horizontalCentered="1" verticalCentered="1"/>
  <pageMargins left="0.31496062992125984" right="0.31496062992125984" top="0.31496062992125984" bottom="0.31496062992125984" header="0.31496062992125984" footer="0.31496062992125984"/>
  <pageSetup scale="65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CEE7C8-C619-4141-B2AD-A795A0B24B8A}">
  <dimension ref="B2:AB42"/>
  <sheetViews>
    <sheetView zoomScale="85" zoomScaleNormal="85" workbookViewId="0">
      <selection activeCell="I23" sqref="I23"/>
    </sheetView>
  </sheetViews>
  <sheetFormatPr baseColWidth="10" defaultRowHeight="15" x14ac:dyDescent="0.25"/>
  <cols>
    <col min="1" max="1" width="5.140625" style="2" customWidth="1"/>
    <col min="2" max="2" width="9.28515625" style="2" customWidth="1"/>
    <col min="3" max="3" width="13.5703125" style="2" customWidth="1"/>
    <col min="4" max="4" width="15.140625" style="2" customWidth="1"/>
    <col min="5" max="5" width="12.7109375" style="2" bestFit="1" customWidth="1"/>
    <col min="6" max="6" width="13.7109375" style="2" customWidth="1"/>
    <col min="7" max="7" width="27.28515625" style="2" bestFit="1" customWidth="1"/>
    <col min="8" max="8" width="15.7109375" style="2" customWidth="1"/>
    <col min="9" max="9" width="19.85546875" style="2" customWidth="1"/>
    <col min="10" max="10" width="19" style="2" customWidth="1"/>
    <col min="11" max="11" width="18.85546875" style="2" customWidth="1"/>
    <col min="12" max="12" width="17.140625" style="2" customWidth="1"/>
    <col min="13" max="13" width="8.7109375" style="2" customWidth="1"/>
    <col min="14" max="16384" width="11.42578125" style="2"/>
  </cols>
  <sheetData>
    <row r="2" spans="2:28" ht="18.75" customHeight="1" x14ac:dyDescent="0.25">
      <c r="B2" s="76" t="s">
        <v>0</v>
      </c>
      <c r="C2" s="76"/>
      <c r="D2" s="76"/>
      <c r="E2" s="76"/>
      <c r="F2" s="76"/>
      <c r="G2" s="76"/>
      <c r="H2" s="32"/>
      <c r="I2" s="32"/>
      <c r="J2" s="32"/>
      <c r="K2" s="9"/>
      <c r="L2" s="57" t="s">
        <v>66</v>
      </c>
      <c r="M2" s="9"/>
      <c r="N2" s="9"/>
      <c r="O2" s="9"/>
      <c r="P2" s="9"/>
      <c r="Q2" s="9"/>
      <c r="R2" s="9"/>
      <c r="S2" s="9"/>
      <c r="T2" s="6"/>
      <c r="U2" s="6"/>
      <c r="V2" s="6"/>
      <c r="W2" s="6"/>
      <c r="X2" s="6"/>
      <c r="Y2" s="6"/>
      <c r="Z2" s="6"/>
      <c r="AA2" s="6"/>
      <c r="AB2" s="6"/>
    </row>
    <row r="3" spans="2:28" ht="15" customHeight="1" x14ac:dyDescent="0.25">
      <c r="B3" s="76"/>
      <c r="C3" s="76"/>
      <c r="D3" s="76"/>
      <c r="E3" s="76"/>
      <c r="F3" s="76"/>
      <c r="G3" s="76"/>
      <c r="H3" s="32"/>
      <c r="I3" s="32"/>
      <c r="J3" s="32"/>
      <c r="K3" s="9"/>
      <c r="L3" s="9"/>
      <c r="M3" s="9"/>
      <c r="N3" s="9"/>
      <c r="O3" s="9"/>
      <c r="P3" s="9"/>
      <c r="Q3" s="9"/>
      <c r="R3" s="9"/>
      <c r="S3" s="9"/>
    </row>
    <row r="4" spans="2:28" ht="15.75" customHeight="1" x14ac:dyDescent="0.25">
      <c r="B4" s="4" t="s">
        <v>4</v>
      </c>
      <c r="D4" s="24"/>
      <c r="E4" s="24"/>
      <c r="F4" s="24"/>
      <c r="G4" s="32"/>
      <c r="H4" s="32"/>
      <c r="I4" s="32"/>
      <c r="J4" s="32"/>
      <c r="K4" s="24"/>
      <c r="L4" s="9"/>
      <c r="M4" s="9"/>
      <c r="N4" s="9"/>
      <c r="O4" s="9"/>
      <c r="P4" s="9"/>
      <c r="Q4" s="9"/>
      <c r="R4" s="9"/>
      <c r="S4" s="9"/>
    </row>
    <row r="5" spans="2:28" ht="15.75" customHeight="1" x14ac:dyDescent="0.25">
      <c r="B5" s="4" t="s">
        <v>20</v>
      </c>
      <c r="D5" s="24"/>
      <c r="E5" s="24"/>
      <c r="F5" s="77" t="s">
        <v>68</v>
      </c>
      <c r="G5" s="77"/>
      <c r="H5" s="77"/>
      <c r="I5" s="77"/>
      <c r="J5" s="24"/>
      <c r="K5" s="24"/>
      <c r="L5" s="9"/>
      <c r="M5" s="9"/>
      <c r="N5" s="9" t="s">
        <v>59</v>
      </c>
      <c r="O5" s="9"/>
      <c r="P5" s="9"/>
      <c r="Q5" s="9"/>
      <c r="R5" s="9"/>
      <c r="S5" s="9"/>
    </row>
    <row r="6" spans="2:28" ht="15.75" customHeight="1" x14ac:dyDescent="0.25">
      <c r="B6" s="4" t="s">
        <v>21</v>
      </c>
      <c r="D6" s="24"/>
      <c r="E6" s="24"/>
      <c r="F6" s="77"/>
      <c r="G6" s="77"/>
      <c r="H6" s="77"/>
      <c r="I6" s="77"/>
      <c r="J6" s="24"/>
      <c r="K6" s="24"/>
      <c r="L6" s="9"/>
      <c r="M6" s="9"/>
      <c r="N6" s="9"/>
      <c r="O6" s="9"/>
      <c r="P6" s="9"/>
      <c r="Q6" s="9"/>
      <c r="R6" s="9"/>
      <c r="S6" s="9"/>
    </row>
    <row r="7" spans="2:28" ht="15" customHeight="1" x14ac:dyDescent="0.25">
      <c r="B7" s="1" t="s">
        <v>1</v>
      </c>
      <c r="D7" s="24"/>
      <c r="E7" s="24"/>
      <c r="F7" s="77"/>
      <c r="G7" s="77"/>
      <c r="H7" s="77"/>
      <c r="I7" s="77"/>
      <c r="J7" s="24"/>
      <c r="K7" s="24"/>
      <c r="L7" s="9"/>
      <c r="M7" s="9"/>
      <c r="N7" s="9"/>
      <c r="O7" s="9"/>
      <c r="P7" s="9"/>
      <c r="Q7" s="9"/>
      <c r="R7" s="9"/>
      <c r="S7" s="9"/>
      <c r="T7" s="7"/>
      <c r="U7" s="7"/>
      <c r="V7" s="7"/>
      <c r="W7" s="7"/>
      <c r="X7" s="7"/>
      <c r="Y7" s="7"/>
      <c r="Z7" s="7"/>
    </row>
    <row r="8" spans="2:28" ht="16.5" customHeight="1" x14ac:dyDescent="0.25">
      <c r="B8" s="1" t="s">
        <v>2</v>
      </c>
      <c r="C8" s="8"/>
      <c r="D8" s="24"/>
      <c r="E8" s="24"/>
      <c r="F8" s="77"/>
      <c r="G8" s="77"/>
      <c r="H8" s="77"/>
      <c r="I8" s="77"/>
      <c r="J8" s="24"/>
      <c r="K8" s="24"/>
      <c r="L8" s="9"/>
      <c r="M8" s="9"/>
      <c r="N8" s="9"/>
      <c r="O8" s="9"/>
      <c r="P8" s="9"/>
      <c r="Q8" s="9"/>
      <c r="R8" s="9"/>
      <c r="S8" s="9"/>
      <c r="T8" s="8"/>
      <c r="U8" s="8"/>
      <c r="V8" s="8"/>
      <c r="W8" s="8"/>
      <c r="X8" s="8"/>
      <c r="Y8" s="8"/>
      <c r="Z8" s="8"/>
      <c r="AA8" s="8"/>
      <c r="AB8" s="8"/>
    </row>
    <row r="9" spans="2:28" ht="16.5" customHeight="1" x14ac:dyDescent="0.25">
      <c r="B9" s="3" t="s">
        <v>3</v>
      </c>
      <c r="C9" s="8"/>
      <c r="D9" s="24"/>
      <c r="E9" s="24"/>
      <c r="F9" s="77"/>
      <c r="G9" s="77"/>
      <c r="H9" s="77"/>
      <c r="I9" s="77"/>
      <c r="J9" s="24"/>
      <c r="K9" s="24"/>
      <c r="L9" s="9"/>
      <c r="M9" s="9"/>
      <c r="N9" s="9"/>
      <c r="O9" s="9"/>
      <c r="P9" s="9"/>
      <c r="Q9" s="9"/>
      <c r="R9" s="9"/>
      <c r="S9" s="9"/>
      <c r="T9" s="8"/>
      <c r="U9" s="8"/>
      <c r="V9" s="8"/>
      <c r="W9" s="8"/>
      <c r="X9" s="8"/>
      <c r="Y9" s="8"/>
      <c r="Z9" s="8"/>
      <c r="AA9" s="8"/>
      <c r="AB9" s="8"/>
    </row>
    <row r="10" spans="2:28" ht="15" customHeight="1" x14ac:dyDescent="0.25">
      <c r="F10" s="24"/>
      <c r="G10" s="24"/>
      <c r="H10" s="24"/>
      <c r="I10" s="24"/>
      <c r="J10" s="24"/>
    </row>
    <row r="11" spans="2:28" ht="15" customHeight="1" thickBot="1" x14ac:dyDescent="0.3">
      <c r="G11" s="32"/>
      <c r="H11" s="32"/>
      <c r="I11" s="32"/>
      <c r="J11" s="32"/>
    </row>
    <row r="12" spans="2:28" ht="46.5" customHeight="1" thickBot="1" x14ac:dyDescent="0.3">
      <c r="B12" s="78" t="s">
        <v>70</v>
      </c>
      <c r="C12" s="79"/>
      <c r="D12" s="79"/>
      <c r="E12" s="79"/>
      <c r="F12" s="79"/>
      <c r="G12" s="80"/>
      <c r="H12" s="81" t="s">
        <v>79</v>
      </c>
      <c r="I12" s="82"/>
      <c r="J12" s="82"/>
      <c r="K12" s="82"/>
      <c r="L12" s="83"/>
    </row>
    <row r="13" spans="2:28" ht="47.25" customHeight="1" thickBot="1" x14ac:dyDescent="0.3">
      <c r="B13" s="10" t="s">
        <v>22</v>
      </c>
      <c r="C13" s="11" t="s">
        <v>23</v>
      </c>
      <c r="D13" s="11" t="s">
        <v>24</v>
      </c>
      <c r="E13" s="11" t="s">
        <v>25</v>
      </c>
      <c r="F13" s="23" t="s">
        <v>26</v>
      </c>
      <c r="G13" s="28" t="s">
        <v>50</v>
      </c>
      <c r="H13" s="29" t="s">
        <v>53</v>
      </c>
      <c r="I13" s="30" t="s">
        <v>51</v>
      </c>
      <c r="J13" s="30" t="s">
        <v>54</v>
      </c>
      <c r="K13" s="30" t="s">
        <v>52</v>
      </c>
      <c r="L13" s="31" t="s">
        <v>55</v>
      </c>
    </row>
    <row r="14" spans="2:28" x14ac:dyDescent="0.25">
      <c r="B14" s="12">
        <v>1</v>
      </c>
      <c r="C14" s="53" t="s">
        <v>29</v>
      </c>
      <c r="D14" s="54" t="s">
        <v>8</v>
      </c>
      <c r="E14" s="55" t="s">
        <v>30</v>
      </c>
      <c r="F14" s="17" t="s">
        <v>9</v>
      </c>
      <c r="G14" s="26" t="s">
        <v>75</v>
      </c>
      <c r="H14" s="41">
        <v>45426</v>
      </c>
      <c r="I14" s="42">
        <v>297786</v>
      </c>
      <c r="J14" s="43">
        <v>45443</v>
      </c>
      <c r="K14" s="42">
        <v>298003</v>
      </c>
      <c r="L14" s="44">
        <f t="shared" ref="L14:L26" si="0">K14-I14</f>
        <v>217</v>
      </c>
    </row>
    <row r="15" spans="2:28" x14ac:dyDescent="0.25">
      <c r="B15" s="13">
        <v>2</v>
      </c>
      <c r="C15" s="14" t="s">
        <v>31</v>
      </c>
      <c r="D15" s="15" t="s">
        <v>32</v>
      </c>
      <c r="E15" s="16" t="s">
        <v>33</v>
      </c>
      <c r="F15" s="15" t="s">
        <v>14</v>
      </c>
      <c r="G15" s="25" t="s">
        <v>67</v>
      </c>
      <c r="H15" s="41">
        <v>45414</v>
      </c>
      <c r="I15" s="42">
        <v>219668</v>
      </c>
      <c r="J15" s="43">
        <v>45436</v>
      </c>
      <c r="K15" s="42">
        <v>219910</v>
      </c>
      <c r="L15" s="44">
        <f t="shared" si="0"/>
        <v>242</v>
      </c>
    </row>
    <row r="16" spans="2:28" x14ac:dyDescent="0.25">
      <c r="B16" s="13">
        <v>3</v>
      </c>
      <c r="C16" s="14" t="s">
        <v>27</v>
      </c>
      <c r="D16" s="15" t="s">
        <v>32</v>
      </c>
      <c r="E16" s="16" t="s">
        <v>39</v>
      </c>
      <c r="F16" s="15" t="s">
        <v>6</v>
      </c>
      <c r="G16" s="25" t="s">
        <v>67</v>
      </c>
      <c r="H16" s="41">
        <v>45414</v>
      </c>
      <c r="I16" s="42">
        <v>206625</v>
      </c>
      <c r="J16" s="43">
        <v>45443</v>
      </c>
      <c r="K16" s="42">
        <v>208194</v>
      </c>
      <c r="L16" s="44">
        <f t="shared" si="0"/>
        <v>1569</v>
      </c>
      <c r="T16" s="2">
        <v>27764</v>
      </c>
      <c r="U16" s="2">
        <v>27771</v>
      </c>
      <c r="V16" s="2">
        <f>U16-T16</f>
        <v>7</v>
      </c>
    </row>
    <row r="17" spans="2:22" x14ac:dyDescent="0.25">
      <c r="B17" s="13">
        <v>4</v>
      </c>
      <c r="C17" s="18" t="s">
        <v>27</v>
      </c>
      <c r="D17" s="19" t="s">
        <v>28</v>
      </c>
      <c r="E17" s="20" t="s">
        <v>10</v>
      </c>
      <c r="F17" s="21" t="s">
        <v>13</v>
      </c>
      <c r="G17" s="58" t="s">
        <v>49</v>
      </c>
      <c r="H17" s="41">
        <v>45415</v>
      </c>
      <c r="I17" s="42">
        <v>158386</v>
      </c>
      <c r="J17" s="43">
        <v>45443</v>
      </c>
      <c r="K17" s="42">
        <v>159632</v>
      </c>
      <c r="L17" s="44">
        <f t="shared" si="0"/>
        <v>1246</v>
      </c>
      <c r="T17" s="2">
        <f>U16</f>
        <v>27771</v>
      </c>
      <c r="U17" s="2">
        <v>27788</v>
      </c>
      <c r="V17" s="2">
        <f t="shared" ref="V17:V42" si="1">U17-T17</f>
        <v>17</v>
      </c>
    </row>
    <row r="18" spans="2:22" x14ac:dyDescent="0.25">
      <c r="B18" s="13">
        <v>5</v>
      </c>
      <c r="C18" s="18" t="s">
        <v>27</v>
      </c>
      <c r="D18" s="19" t="s">
        <v>28</v>
      </c>
      <c r="E18" s="20" t="s">
        <v>10</v>
      </c>
      <c r="F18" s="19" t="s">
        <v>16</v>
      </c>
      <c r="G18" s="58" t="s">
        <v>49</v>
      </c>
      <c r="H18" s="41">
        <v>45414</v>
      </c>
      <c r="I18" s="42">
        <v>187609</v>
      </c>
      <c r="J18" s="43">
        <v>45443</v>
      </c>
      <c r="K18" s="42">
        <v>188565</v>
      </c>
      <c r="L18" s="44">
        <f t="shared" si="0"/>
        <v>956</v>
      </c>
      <c r="T18" s="2">
        <f t="shared" ref="T18:T42" si="2">U17</f>
        <v>27788</v>
      </c>
      <c r="U18" s="2">
        <v>27826</v>
      </c>
      <c r="V18" s="2">
        <f t="shared" si="1"/>
        <v>38</v>
      </c>
    </row>
    <row r="19" spans="2:22" x14ac:dyDescent="0.25">
      <c r="B19" s="13">
        <v>6</v>
      </c>
      <c r="C19" s="18" t="s">
        <v>29</v>
      </c>
      <c r="D19" s="19" t="s">
        <v>35</v>
      </c>
      <c r="E19" s="20" t="s">
        <v>36</v>
      </c>
      <c r="F19" s="21" t="s">
        <v>12</v>
      </c>
      <c r="G19" s="25" t="s">
        <v>62</v>
      </c>
      <c r="H19" s="41">
        <v>45420</v>
      </c>
      <c r="I19" s="42">
        <v>326949</v>
      </c>
      <c r="J19" s="43">
        <v>45443</v>
      </c>
      <c r="K19" s="42">
        <v>327202</v>
      </c>
      <c r="L19" s="44">
        <f t="shared" si="0"/>
        <v>253</v>
      </c>
      <c r="T19" s="2">
        <f t="shared" si="2"/>
        <v>27826</v>
      </c>
      <c r="U19" s="2">
        <v>27853</v>
      </c>
      <c r="V19" s="2">
        <f t="shared" si="1"/>
        <v>27</v>
      </c>
    </row>
    <row r="20" spans="2:22" x14ac:dyDescent="0.25">
      <c r="B20" s="13">
        <v>7</v>
      </c>
      <c r="C20" s="18" t="s">
        <v>37</v>
      </c>
      <c r="D20" s="19" t="s">
        <v>35</v>
      </c>
      <c r="E20" s="20" t="s">
        <v>38</v>
      </c>
      <c r="F20" s="21" t="s">
        <v>40</v>
      </c>
      <c r="G20" s="52" t="s">
        <v>62</v>
      </c>
      <c r="H20" s="41">
        <v>45414</v>
      </c>
      <c r="I20" s="42">
        <v>263336</v>
      </c>
      <c r="J20" s="43">
        <v>45442</v>
      </c>
      <c r="K20" s="42">
        <v>264289</v>
      </c>
      <c r="L20" s="44">
        <f t="shared" si="0"/>
        <v>953</v>
      </c>
      <c r="T20" s="2">
        <f t="shared" si="2"/>
        <v>27853</v>
      </c>
      <c r="U20" s="2">
        <v>27891</v>
      </c>
      <c r="V20" s="2">
        <f t="shared" si="1"/>
        <v>38</v>
      </c>
    </row>
    <row r="21" spans="2:22" x14ac:dyDescent="0.25">
      <c r="B21" s="13">
        <v>8</v>
      </c>
      <c r="C21" s="18" t="s">
        <v>27</v>
      </c>
      <c r="D21" s="19" t="s">
        <v>28</v>
      </c>
      <c r="E21" s="20" t="s">
        <v>10</v>
      </c>
      <c r="F21" s="21" t="s">
        <v>11</v>
      </c>
      <c r="G21" s="26" t="s">
        <v>5</v>
      </c>
      <c r="H21" s="41">
        <v>45418</v>
      </c>
      <c r="I21" s="42">
        <v>206802</v>
      </c>
      <c r="J21" s="43">
        <v>45433</v>
      </c>
      <c r="K21" s="42">
        <v>207539</v>
      </c>
      <c r="L21" s="44">
        <f t="shared" si="0"/>
        <v>737</v>
      </c>
      <c r="T21" s="2">
        <f t="shared" si="2"/>
        <v>27891</v>
      </c>
      <c r="U21" s="2">
        <v>27903</v>
      </c>
      <c r="V21" s="2">
        <f t="shared" si="1"/>
        <v>12</v>
      </c>
    </row>
    <row r="22" spans="2:22" x14ac:dyDescent="0.25">
      <c r="B22" s="13">
        <v>9</v>
      </c>
      <c r="C22" s="18" t="s">
        <v>31</v>
      </c>
      <c r="D22" s="19" t="s">
        <v>35</v>
      </c>
      <c r="E22" s="20" t="s">
        <v>41</v>
      </c>
      <c r="F22" s="21" t="s">
        <v>17</v>
      </c>
      <c r="G22" s="25" t="s">
        <v>5</v>
      </c>
      <c r="H22" s="41">
        <v>45414</v>
      </c>
      <c r="I22" s="42">
        <v>119969</v>
      </c>
      <c r="J22" s="43">
        <v>45440</v>
      </c>
      <c r="K22" s="42">
        <v>120282</v>
      </c>
      <c r="L22" s="44">
        <f t="shared" si="0"/>
        <v>313</v>
      </c>
      <c r="T22" s="2">
        <f t="shared" si="2"/>
        <v>27903</v>
      </c>
      <c r="U22" s="2">
        <v>27946</v>
      </c>
      <c r="V22" s="2">
        <f t="shared" si="1"/>
        <v>43</v>
      </c>
    </row>
    <row r="23" spans="2:22" x14ac:dyDescent="0.25">
      <c r="B23" s="13">
        <v>10</v>
      </c>
      <c r="C23" s="18" t="s">
        <v>15</v>
      </c>
      <c r="D23" s="19" t="s">
        <v>42</v>
      </c>
      <c r="E23" s="20" t="s">
        <v>43</v>
      </c>
      <c r="F23" s="21" t="s">
        <v>44</v>
      </c>
      <c r="G23" s="25" t="s">
        <v>60</v>
      </c>
      <c r="H23" s="41">
        <v>45419</v>
      </c>
      <c r="I23" s="42">
        <v>11070</v>
      </c>
      <c r="J23" s="43">
        <v>45442</v>
      </c>
      <c r="K23" s="42">
        <v>11108</v>
      </c>
      <c r="L23" s="44">
        <f t="shared" si="0"/>
        <v>38</v>
      </c>
      <c r="T23" s="2">
        <f t="shared" si="2"/>
        <v>27946</v>
      </c>
      <c r="U23" s="2">
        <v>27973</v>
      </c>
      <c r="V23" s="2">
        <f t="shared" si="1"/>
        <v>27</v>
      </c>
    </row>
    <row r="24" spans="2:22" x14ac:dyDescent="0.25">
      <c r="B24" s="13">
        <v>11</v>
      </c>
      <c r="C24" s="18" t="s">
        <v>15</v>
      </c>
      <c r="D24" s="19" t="s">
        <v>45</v>
      </c>
      <c r="E24" s="20" t="s">
        <v>46</v>
      </c>
      <c r="F24" s="21" t="s">
        <v>47</v>
      </c>
      <c r="G24" s="25" t="s">
        <v>60</v>
      </c>
      <c r="H24" s="41">
        <v>45414</v>
      </c>
      <c r="I24" s="42">
        <v>27764</v>
      </c>
      <c r="J24" s="43">
        <v>45442</v>
      </c>
      <c r="K24" s="42">
        <v>28088</v>
      </c>
      <c r="L24" s="44">
        <f t="shared" si="0"/>
        <v>324</v>
      </c>
      <c r="T24" s="2">
        <f t="shared" si="2"/>
        <v>27973</v>
      </c>
      <c r="U24" s="2">
        <v>28018</v>
      </c>
      <c r="V24" s="2">
        <f t="shared" si="1"/>
        <v>45</v>
      </c>
    </row>
    <row r="25" spans="2:22" x14ac:dyDescent="0.25">
      <c r="B25" s="13">
        <v>12</v>
      </c>
      <c r="C25" s="14" t="s">
        <v>27</v>
      </c>
      <c r="D25" s="15" t="s">
        <v>32</v>
      </c>
      <c r="E25" s="16" t="s">
        <v>34</v>
      </c>
      <c r="F25" s="15" t="s">
        <v>19</v>
      </c>
      <c r="G25" s="27" t="s">
        <v>63</v>
      </c>
      <c r="H25" s="41">
        <v>45414</v>
      </c>
      <c r="I25" s="42">
        <v>358290</v>
      </c>
      <c r="J25" s="43">
        <v>45440</v>
      </c>
      <c r="K25" s="42">
        <v>359120</v>
      </c>
      <c r="L25" s="44">
        <f t="shared" si="0"/>
        <v>830</v>
      </c>
      <c r="T25" s="2">
        <f t="shared" si="2"/>
        <v>28018</v>
      </c>
      <c r="U25" s="2">
        <v>28073</v>
      </c>
      <c r="V25" s="2">
        <f t="shared" si="1"/>
        <v>55</v>
      </c>
    </row>
    <row r="26" spans="2:22" ht="15.75" thickBot="1" x14ac:dyDescent="0.3">
      <c r="B26" s="22">
        <v>13</v>
      </c>
      <c r="C26" s="45" t="s">
        <v>37</v>
      </c>
      <c r="D26" s="46" t="s">
        <v>35</v>
      </c>
      <c r="E26" s="47" t="s">
        <v>38</v>
      </c>
      <c r="F26" s="48" t="s">
        <v>7</v>
      </c>
      <c r="G26" s="49" t="s">
        <v>63</v>
      </c>
      <c r="H26" s="41">
        <v>45414</v>
      </c>
      <c r="I26" s="42">
        <v>242942</v>
      </c>
      <c r="J26" s="43">
        <v>45442</v>
      </c>
      <c r="K26" s="42">
        <v>243683</v>
      </c>
      <c r="L26" s="44">
        <f t="shared" si="0"/>
        <v>741</v>
      </c>
      <c r="T26" s="2">
        <f t="shared" si="2"/>
        <v>28073</v>
      </c>
      <c r="U26" s="2">
        <v>28088</v>
      </c>
      <c r="V26" s="2">
        <f t="shared" si="1"/>
        <v>15</v>
      </c>
    </row>
    <row r="27" spans="2:22" ht="25.5" customHeight="1" thickBot="1" x14ac:dyDescent="0.3">
      <c r="B27" s="87" t="s">
        <v>58</v>
      </c>
      <c r="C27" s="88"/>
      <c r="D27" s="88"/>
      <c r="E27" s="88"/>
      <c r="F27" s="88"/>
      <c r="G27" s="88"/>
      <c r="H27" s="88"/>
      <c r="I27" s="88"/>
      <c r="J27" s="88"/>
      <c r="K27" s="89"/>
      <c r="L27" s="51">
        <f>SUM(L14:L26)</f>
        <v>8419</v>
      </c>
      <c r="T27" s="2">
        <f t="shared" si="2"/>
        <v>28088</v>
      </c>
      <c r="U27" s="2">
        <v>263755</v>
      </c>
      <c r="V27" s="2">
        <f t="shared" si="1"/>
        <v>235667</v>
      </c>
    </row>
    <row r="28" spans="2:22" ht="15" customHeight="1" x14ac:dyDescent="0.25">
      <c r="B28" s="71" t="s">
        <v>78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T28" s="2">
        <f t="shared" si="2"/>
        <v>263755</v>
      </c>
      <c r="U28" s="2">
        <v>263785</v>
      </c>
      <c r="V28" s="2">
        <f t="shared" si="1"/>
        <v>30</v>
      </c>
    </row>
    <row r="29" spans="2:22" x14ac:dyDescent="0.25"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T29" s="2">
        <f t="shared" si="2"/>
        <v>263785</v>
      </c>
      <c r="U29" s="2">
        <v>263884</v>
      </c>
      <c r="V29" s="2">
        <f t="shared" si="1"/>
        <v>99</v>
      </c>
    </row>
    <row r="30" spans="2:22" x14ac:dyDescent="0.25"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T30" s="2">
        <f t="shared" si="2"/>
        <v>263884</v>
      </c>
      <c r="U30" s="2">
        <v>263955</v>
      </c>
      <c r="V30" s="2">
        <f t="shared" si="1"/>
        <v>71</v>
      </c>
    </row>
    <row r="31" spans="2:22" x14ac:dyDescent="0.25">
      <c r="B31" s="40"/>
      <c r="T31" s="2">
        <f t="shared" si="2"/>
        <v>263955</v>
      </c>
      <c r="U31" s="2">
        <v>264044</v>
      </c>
      <c r="V31" s="2">
        <f t="shared" si="1"/>
        <v>89</v>
      </c>
    </row>
    <row r="32" spans="2:22" x14ac:dyDescent="0.25">
      <c r="C32" s="40"/>
      <c r="T32" s="2">
        <f t="shared" si="2"/>
        <v>264044</v>
      </c>
      <c r="U32" s="2">
        <v>264115</v>
      </c>
      <c r="V32" s="2">
        <f t="shared" si="1"/>
        <v>71</v>
      </c>
    </row>
    <row r="33" spans="2:22" x14ac:dyDescent="0.25">
      <c r="T33" s="2">
        <f t="shared" si="2"/>
        <v>264115</v>
      </c>
      <c r="U33" s="2">
        <v>264152</v>
      </c>
      <c r="V33" s="2">
        <f t="shared" si="1"/>
        <v>37</v>
      </c>
    </row>
    <row r="34" spans="2:22" x14ac:dyDescent="0.25">
      <c r="T34" s="2">
        <f t="shared" si="2"/>
        <v>264152</v>
      </c>
      <c r="U34" s="2">
        <v>264162</v>
      </c>
      <c r="V34" s="2">
        <f t="shared" si="1"/>
        <v>10</v>
      </c>
    </row>
    <row r="35" spans="2:22" ht="18" x14ac:dyDescent="0.25">
      <c r="B35" s="33"/>
      <c r="C35" s="34"/>
      <c r="D35" s="34"/>
      <c r="E35" s="34"/>
      <c r="F35" s="34"/>
      <c r="G35" s="34"/>
      <c r="H35" s="34"/>
      <c r="I35" s="35"/>
      <c r="J35" s="35"/>
      <c r="K35" s="35"/>
      <c r="L35" s="35"/>
      <c r="T35" s="2">
        <f t="shared" si="2"/>
        <v>264162</v>
      </c>
      <c r="U35" s="2">
        <v>264174</v>
      </c>
      <c r="V35" s="2">
        <f t="shared" si="1"/>
        <v>12</v>
      </c>
    </row>
    <row r="36" spans="2:22" ht="18" customHeight="1" thickBot="1" x14ac:dyDescent="0.3">
      <c r="B36" s="50" t="s">
        <v>56</v>
      </c>
      <c r="C36" s="5"/>
      <c r="D36" s="5"/>
      <c r="E36" s="36"/>
      <c r="F36" s="36"/>
      <c r="G36" s="73" t="s">
        <v>56</v>
      </c>
      <c r="H36" s="73"/>
      <c r="T36" s="2">
        <f t="shared" si="2"/>
        <v>264174</v>
      </c>
      <c r="U36" s="2">
        <v>264194</v>
      </c>
      <c r="V36" s="2">
        <f t="shared" si="1"/>
        <v>20</v>
      </c>
    </row>
    <row r="37" spans="2:22" ht="18" customHeight="1" thickBot="1" x14ac:dyDescent="0.3">
      <c r="B37" s="74" t="s">
        <v>18</v>
      </c>
      <c r="C37" s="74"/>
      <c r="D37" s="74"/>
      <c r="E37" s="37"/>
      <c r="F37" s="37"/>
      <c r="G37" s="75" t="s">
        <v>61</v>
      </c>
      <c r="H37" s="75"/>
      <c r="K37" s="38" t="s">
        <v>57</v>
      </c>
      <c r="L37" s="39">
        <v>45456</v>
      </c>
      <c r="M37" s="36"/>
      <c r="T37" s="2">
        <f t="shared" si="2"/>
        <v>264194</v>
      </c>
      <c r="U37" s="2">
        <v>264208</v>
      </c>
      <c r="V37" s="2">
        <f t="shared" si="1"/>
        <v>14</v>
      </c>
    </row>
    <row r="38" spans="2:22" x14ac:dyDescent="0.25">
      <c r="L38" s="56" t="s">
        <v>65</v>
      </c>
      <c r="T38" s="2">
        <f t="shared" si="2"/>
        <v>264208</v>
      </c>
      <c r="V38" s="2">
        <f t="shared" si="1"/>
        <v>-264208</v>
      </c>
    </row>
    <row r="39" spans="2:22" x14ac:dyDescent="0.25">
      <c r="T39" s="2">
        <f t="shared" si="2"/>
        <v>0</v>
      </c>
      <c r="V39" s="2">
        <f t="shared" si="1"/>
        <v>0</v>
      </c>
    </row>
    <row r="40" spans="2:22" x14ac:dyDescent="0.25">
      <c r="T40" s="2">
        <f t="shared" si="2"/>
        <v>0</v>
      </c>
      <c r="V40" s="2">
        <f t="shared" si="1"/>
        <v>0</v>
      </c>
    </row>
    <row r="41" spans="2:22" x14ac:dyDescent="0.25">
      <c r="T41" s="2">
        <f t="shared" si="2"/>
        <v>0</v>
      </c>
      <c r="V41" s="2">
        <f t="shared" si="1"/>
        <v>0</v>
      </c>
    </row>
    <row r="42" spans="2:22" x14ac:dyDescent="0.25">
      <c r="T42" s="2">
        <f t="shared" si="2"/>
        <v>0</v>
      </c>
      <c r="V42" s="2">
        <f t="shared" si="1"/>
        <v>0</v>
      </c>
    </row>
  </sheetData>
  <mergeCells count="9">
    <mergeCell ref="B28:L30"/>
    <mergeCell ref="G36:H36"/>
    <mergeCell ref="B37:D37"/>
    <mergeCell ref="G37:H37"/>
    <mergeCell ref="B2:G3"/>
    <mergeCell ref="F5:I9"/>
    <mergeCell ref="B12:G12"/>
    <mergeCell ref="H12:L12"/>
    <mergeCell ref="B27:K27"/>
  </mergeCells>
  <printOptions horizontalCentered="1" verticalCentered="1"/>
  <pageMargins left="0.31496062992125984" right="0.31496062992125984" top="0.31496062992125984" bottom="0.31496062992125984" header="0.31496062992125984" footer="0.31496062992125984"/>
  <pageSetup scale="6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13</vt:i4>
      </vt:variant>
    </vt:vector>
  </HeadingPairs>
  <TitlesOfParts>
    <vt:vector size="26" baseType="lpstr">
      <vt:lpstr>12_CONTROL KILOMETRAJE_VEHI (2)</vt:lpstr>
      <vt:lpstr>12_CONTROL KILOMETRAJE_VEHI</vt:lpstr>
      <vt:lpstr>11_CONTROL KILOMETRAJE_VEHI</vt:lpstr>
      <vt:lpstr>10_CONTROL KILOMETRAJE_VEHI</vt:lpstr>
      <vt:lpstr>09_CONTROL KILOMETRAJE_VEHI</vt:lpstr>
      <vt:lpstr>08_CONTROL KILOMETRAJE_VEHI</vt:lpstr>
      <vt:lpstr>07_CONTROL KILOMETRAJE_VEHI</vt:lpstr>
      <vt:lpstr>06_CONTROL KILOMETRAJE_VEHI</vt:lpstr>
      <vt:lpstr>05_CONTROL KILOMETRAJE_VEHI</vt:lpstr>
      <vt:lpstr>04_CONTROL KILOMETRAJE_VEHI</vt:lpstr>
      <vt:lpstr>03_CONTROL KILOMETRAJE_VEHI</vt:lpstr>
      <vt:lpstr>02_CONTROL KILOMETRAJE_VEHI</vt:lpstr>
      <vt:lpstr>01_CONTROL KILOMETRAJE_VEHI</vt:lpstr>
      <vt:lpstr>'01_CONTROL KILOMETRAJE_VEHI'!Área_de_impresión</vt:lpstr>
      <vt:lpstr>'02_CONTROL KILOMETRAJE_VEHI'!Área_de_impresión</vt:lpstr>
      <vt:lpstr>'03_CONTROL KILOMETRAJE_VEHI'!Área_de_impresión</vt:lpstr>
      <vt:lpstr>'04_CONTROL KILOMETRAJE_VEHI'!Área_de_impresión</vt:lpstr>
      <vt:lpstr>'05_CONTROL KILOMETRAJE_VEHI'!Área_de_impresión</vt:lpstr>
      <vt:lpstr>'06_CONTROL KILOMETRAJE_VEHI'!Área_de_impresión</vt:lpstr>
      <vt:lpstr>'07_CONTROL KILOMETRAJE_VEHI'!Área_de_impresión</vt:lpstr>
      <vt:lpstr>'08_CONTROL KILOMETRAJE_VEHI'!Área_de_impresión</vt:lpstr>
      <vt:lpstr>'09_CONTROL KILOMETRAJE_VEHI'!Área_de_impresión</vt:lpstr>
      <vt:lpstr>'10_CONTROL KILOMETRAJE_VEHI'!Área_de_impresión</vt:lpstr>
      <vt:lpstr>'11_CONTROL KILOMETRAJE_VEHI'!Área_de_impresión</vt:lpstr>
      <vt:lpstr>'12_CONTROL KILOMETRAJE_VEHI'!Área_de_impresión</vt:lpstr>
      <vt:lpstr>'12_CONTROL KILOMETRAJE_VEHI (2)'!Área_de_impresión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Oscar Armando Aguilar Morán</dc:creator>
  <cp:lastModifiedBy>Sandra Mendez</cp:lastModifiedBy>
  <cp:lastPrinted>2025-01-03T18:01:34Z</cp:lastPrinted>
  <dcterms:created xsi:type="dcterms:W3CDTF">2020-02-13T14:17:12Z</dcterms:created>
  <dcterms:modified xsi:type="dcterms:W3CDTF">2025-01-17T21:12:43Z</dcterms:modified>
</cp:coreProperties>
</file>