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10_CONTROL KILOMETRAJE_VEHI" sheetId="67" r:id="rId1"/>
  </sheets>
  <definedNames>
    <definedName name="_xlnm.Print_Area" localSheetId="0">'10_CONTROL KILOMETRAJE_VEHI'!$A$1:$M$32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<sst xmlns="http://schemas.openxmlformats.org/spreadsheetml/2006/main" count="103" uniqueCount="68">
  <si>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SECRETARIA PRESIDENCIAL DE LA MUJER</t>
  </si>
  <si>
    <t>ANEXO 6</t>
  </si>
  <si>
    <t>DIRECCIÓN ADMINISTRATIVA</t>
  </si>
  <si>
    <t>DEPARTAMENTO DE SERVICIOS GENERALES</t>
  </si>
  <si>
    <t>CONTROL DE KILOMETRAJE  VEHÍCULOS SEPREM - 2025</t>
  </si>
  <si>
    <t>SECCIÓN DE TRANSPORTES</t>
  </si>
  <si>
    <t>4ta. Calle 7-37, Zona 1, Guatemala</t>
  </si>
  <si>
    <t>PBX: 2207-9400</t>
  </si>
  <si>
    <t>www.seprem.gob.gt</t>
  </si>
  <si>
    <t>Datos Generales de Vehículos SEPREM 2025</t>
  </si>
  <si>
    <t>Registro de kilometraje - OCTUBRE 2025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</si>
  <si>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</si>
  <si>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</si>
  <si>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</si>
  <si>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</si>
  <si>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</si>
  <si>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</si>
  <si>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</si>
  <si>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</si>
  <si>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</si>
  <si>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</si>
  <si>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</si>
  <si>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</si>
  <si>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</si>
  <si>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</si>
  <si>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</si>
  <si>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José René Santos Dávila</t>
  </si>
  <si>
    <t>30/10/2025</t>
  </si>
  <si>
    <t>Camioneta</t>
  </si>
  <si>
    <t>Montero GLX</t>
  </si>
  <si>
    <t>O-217BBJ</t>
  </si>
  <si>
    <t>31/10/2025</t>
  </si>
  <si>
    <t>Pick up</t>
  </si>
  <si>
    <t>Toyota</t>
  </si>
  <si>
    <t>Hi Lux</t>
  </si>
  <si>
    <t>O-218BBJ</t>
  </si>
  <si>
    <t>Automóvil</t>
  </si>
  <si>
    <t>Mazda</t>
  </si>
  <si>
    <t>323 Sedan GLX</t>
  </si>
  <si>
    <t>O-630BBF</t>
  </si>
  <si>
    <t>Daihatsu</t>
  </si>
  <si>
    <t>Terios</t>
  </si>
  <si>
    <t>O-329BBH</t>
  </si>
  <si>
    <t>Yaris</t>
  </si>
  <si>
    <t>O-199BBK</t>
  </si>
  <si>
    <t>Leonel Enríque Mancilla Sequen</t>
  </si>
  <si>
    <t>O-728BBD</t>
  </si>
  <si>
    <t>O-330BBH</t>
  </si>
  <si>
    <t>Marvin Ernesto Quiroa Molina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</si>
  <si>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</si>
  <si>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</si>
  <si>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</si>
  <si>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</si>
  <si>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</si>
  <si>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</si>
  <si>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</si>
  <si>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</si>
  <si>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29/10/2025</t>
  </si>
  <si>
    <t>Suzuki</t>
  </si>
  <si>
    <t>Sport</t>
  </si>
  <si>
    <t>MO-220BKW</t>
  </si>
  <si>
    <t>O-328BBH</t>
  </si>
  <si>
    <t>Sebastian Guamuch Xiquin</t>
  </si>
  <si>
    <t>Nativa GLS 4WD</t>
  </si>
  <si>
    <t>O-667BBF</t>
  </si>
  <si>
    <t>30/09/2025</t>
  </si>
  <si>
    <t>Registro de kilometraje _Movimiento de la Flotilla de SEPREM_TOTAL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</si>
  <si>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esta al manejo del señor  Jairo Isabel Gómez Morales, por motivos de contratación en el renglon 029. El vehículo de placa: O-667BBF, O-328BBH esta al manejo del señor Celso Nazario Escalante Aguilar, por motivos de contratación en el renglon 029 y disposición de la Autoridad Maxima.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</si>
</sst>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6"/>
      <color theme="1"/>
      <name val="Arial Black"/>
      <charset val="134"/>
    </font>
    <font>
      <b/>
      <sz val="28"/>
      <color theme="1"/>
      <name val="Arial Black"/>
      <charset val="134"/>
    </font>
    <font>
      <b/>
      <sz val="12"/>
      <color theme="1"/>
      <name val="Calibri"/>
      <charset val="134"/>
      <scheme val="minor"/>
    </font>
    <font>
      <b/>
      <sz val="22"/>
      <color theme="1"/>
      <name val="Arial Black"/>
      <charset val="134"/>
    </font>
    <font>
      <sz val="12"/>
      <color theme="1"/>
      <name val="Arial"/>
      <charset val="134"/>
    </font>
    <font>
      <sz val="35"/>
      <color theme="1"/>
      <name val="Arial Black"/>
      <charset val="134"/>
    </font>
    <font>
      <b/>
      <sz val="12"/>
      <color theme="1"/>
      <name val="Arial"/>
      <charset val="134"/>
    </font>
    <font>
      <b/>
      <sz val="18"/>
      <color theme="1"/>
      <name val="Arial Black"/>
      <charset val="134"/>
    </font>
    <font>
      <sz val="18"/>
      <color theme="1"/>
      <name val="Arial Black"/>
      <charset val="134"/>
    </font>
    <font>
      <b/>
      <sz val="10"/>
      <color theme="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Arial Black"/>
      <charset val="134"/>
    </font>
    <font>
      <b/>
      <sz val="11"/>
      <color theme="1"/>
      <name val="Calibri"/>
      <charset val="134"/>
      <scheme val="minor"/>
    </font>
    <font>
      <b/>
      <sz val="35"/>
      <name val="Arial Black"/>
      <charset val="134"/>
    </font>
    <font>
      <b/>
      <sz val="14"/>
      <name val="Arial Black"/>
      <charset val="134"/>
    </font>
    <font>
      <b/>
      <i/>
      <sz val="30"/>
      <name val="Arial Blac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4" applyNumberFormat="0" applyAlignment="0" applyProtection="0">
      <alignment vertical="center"/>
    </xf>
    <xf numFmtId="0" fontId="28" fillId="10" borderId="25" applyNumberFormat="0" applyAlignment="0" applyProtection="0">
      <alignment vertical="center"/>
    </xf>
    <xf numFmtId="0" fontId="29" fillId="10" borderId="24" applyNumberFormat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58" fontId="0" fillId="0" borderId="13" xfId="0" applyNumberForma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0" borderId="18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2"/>
  <sheetViews>
    <sheetView tabSelected="1" zoomScale="85" zoomScaleNormal="85" topLeftCell="C1" workbookViewId="0">
      <selection activeCell="G47" sqref="G47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8"/>
      <c r="L2" s="49" t="s">
        <v>1</v>
      </c>
      <c r="M2" s="48"/>
      <c r="N2" s="50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8"/>
      <c r="L3" s="48"/>
      <c r="M3" s="48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8"/>
      <c r="M4" s="48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8"/>
      <c r="M5" s="48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8"/>
      <c r="M6" s="48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8"/>
      <c r="M7" s="48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8"/>
      <c r="M8" s="48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8"/>
      <c r="M9" s="48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10</v>
      </c>
      <c r="I12" s="51"/>
      <c r="J12" s="51"/>
      <c r="K12" s="51"/>
      <c r="L12" s="52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3" t="s">
        <v>18</v>
      </c>
      <c r="J13" s="53" t="s">
        <v>19</v>
      </c>
      <c r="K13" s="53" t="s">
        <v>20</v>
      </c>
      <c r="L13" s="54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>
        <v>45667</v>
      </c>
      <c r="I14" s="55">
        <v>226115</v>
      </c>
      <c r="J14" s="56" t="s">
        <v>27</v>
      </c>
      <c r="K14" s="55">
        <v>226682</v>
      </c>
      <c r="L14" s="57">
        <f t="shared" ref="L14:L26" si="0">K14-I14</f>
        <v>567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4" t="s">
        <v>26</v>
      </c>
      <c r="H15" s="25">
        <v>45667</v>
      </c>
      <c r="I15" s="58">
        <v>227389</v>
      </c>
      <c r="J15" s="59" t="s">
        <v>31</v>
      </c>
      <c r="K15" s="58">
        <v>229790</v>
      </c>
      <c r="L15" s="57">
        <f t="shared" si="0"/>
        <v>2401</v>
      </c>
    </row>
    <row r="16" spans="2:24">
      <c r="B16" s="26">
        <v>3</v>
      </c>
      <c r="C16" s="29" t="s">
        <v>32</v>
      </c>
      <c r="D16" s="23" t="s">
        <v>33</v>
      </c>
      <c r="E16" s="28" t="s">
        <v>34</v>
      </c>
      <c r="F16" s="30" t="s">
        <v>35</v>
      </c>
      <c r="G16" s="24" t="s">
        <v>26</v>
      </c>
      <c r="H16" s="25">
        <v>45818</v>
      </c>
      <c r="I16" s="55">
        <v>259754</v>
      </c>
      <c r="J16" s="56" t="s">
        <v>31</v>
      </c>
      <c r="K16" s="55">
        <v>261375</v>
      </c>
      <c r="L16" s="57">
        <f t="shared" si="0"/>
        <v>1621</v>
      </c>
      <c r="V16" s="1">
        <v>373062</v>
      </c>
      <c r="W16" s="1">
        <v>373152</v>
      </c>
      <c r="X16" s="1">
        <f t="shared" ref="X16:X37" si="1">W16-V16</f>
        <v>90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0" t="s">
        <v>39</v>
      </c>
      <c r="G17" s="24" t="s">
        <v>26</v>
      </c>
      <c r="H17" s="25">
        <v>45667</v>
      </c>
      <c r="I17" s="55">
        <v>301894</v>
      </c>
      <c r="J17" s="59" t="s">
        <v>31</v>
      </c>
      <c r="K17" s="55">
        <v>302347</v>
      </c>
      <c r="L17" s="57">
        <f t="shared" si="0"/>
        <v>453</v>
      </c>
      <c r="V17" s="1">
        <f t="shared" ref="V17:V37" si="2">W16</f>
        <v>373152</v>
      </c>
      <c r="W17" s="1">
        <v>373448</v>
      </c>
      <c r="X17" s="1">
        <f t="shared" si="1"/>
        <v>296</v>
      </c>
    </row>
    <row r="18" spans="2:24">
      <c r="B18" s="26">
        <v>5</v>
      </c>
      <c r="C18" s="31" t="s">
        <v>28</v>
      </c>
      <c r="D18" s="32" t="s">
        <v>40</v>
      </c>
      <c r="E18" s="33" t="s">
        <v>41</v>
      </c>
      <c r="F18" s="34" t="s">
        <v>42</v>
      </c>
      <c r="G18" s="24" t="s">
        <v>26</v>
      </c>
      <c r="H18" s="25">
        <v>45940</v>
      </c>
      <c r="I18" s="55">
        <v>167247</v>
      </c>
      <c r="J18" s="59" t="s">
        <v>31</v>
      </c>
      <c r="K18" s="55">
        <v>167406</v>
      </c>
      <c r="L18" s="57">
        <f t="shared" si="0"/>
        <v>159</v>
      </c>
      <c r="V18" s="1">
        <f t="shared" si="2"/>
        <v>373448</v>
      </c>
      <c r="W18" s="1">
        <v>373737</v>
      </c>
      <c r="X18" s="1">
        <f t="shared" si="1"/>
        <v>289</v>
      </c>
    </row>
    <row r="19" spans="2:24">
      <c r="B19" s="26">
        <v>6</v>
      </c>
      <c r="C19" s="31" t="s">
        <v>36</v>
      </c>
      <c r="D19" s="32" t="s">
        <v>33</v>
      </c>
      <c r="E19" s="33" t="s">
        <v>43</v>
      </c>
      <c r="F19" s="34" t="s">
        <v>44</v>
      </c>
      <c r="G19" s="35" t="s">
        <v>45</v>
      </c>
      <c r="H19" s="25">
        <v>45910</v>
      </c>
      <c r="I19" s="55">
        <v>332192</v>
      </c>
      <c r="J19" s="56">
        <v>45910</v>
      </c>
      <c r="K19" s="55">
        <v>332209</v>
      </c>
      <c r="L19" s="57">
        <f t="shared" si="0"/>
        <v>17</v>
      </c>
      <c r="V19" s="1">
        <f t="shared" si="2"/>
        <v>373737</v>
      </c>
      <c r="W19" s="1">
        <v>373787</v>
      </c>
      <c r="X19" s="1">
        <f t="shared" si="1"/>
        <v>50</v>
      </c>
    </row>
    <row r="20" spans="2:24">
      <c r="B20" s="26">
        <v>7</v>
      </c>
      <c r="C20" s="31" t="s">
        <v>32</v>
      </c>
      <c r="D20" s="32" t="s">
        <v>33</v>
      </c>
      <c r="E20" s="33" t="s">
        <v>34</v>
      </c>
      <c r="F20" s="34" t="s">
        <v>46</v>
      </c>
      <c r="G20" s="36" t="s">
        <v>45</v>
      </c>
      <c r="H20" s="25">
        <v>45667</v>
      </c>
      <c r="I20" s="55">
        <v>281211</v>
      </c>
      <c r="J20" s="56" t="s">
        <v>31</v>
      </c>
      <c r="K20" s="55">
        <v>282863</v>
      </c>
      <c r="L20" s="57">
        <f t="shared" si="0"/>
        <v>1652</v>
      </c>
      <c r="V20" s="1">
        <f t="shared" si="2"/>
        <v>373787</v>
      </c>
      <c r="W20" s="1">
        <v>373791</v>
      </c>
      <c r="X20" s="1">
        <f t="shared" si="1"/>
        <v>4</v>
      </c>
    </row>
    <row r="21" spans="2:24">
      <c r="B21" s="26">
        <v>8</v>
      </c>
      <c r="C21" s="31" t="s">
        <v>28</v>
      </c>
      <c r="D21" s="32" t="s">
        <v>40</v>
      </c>
      <c r="E21" s="33" t="s">
        <v>41</v>
      </c>
      <c r="F21" s="34" t="s">
        <v>47</v>
      </c>
      <c r="G21" s="37" t="s">
        <v>48</v>
      </c>
      <c r="H21" s="25">
        <v>45757</v>
      </c>
      <c r="I21" s="58">
        <v>219458</v>
      </c>
      <c r="J21" s="59" t="s">
        <v>31</v>
      </c>
      <c r="K21" s="58">
        <v>219777</v>
      </c>
      <c r="L21" s="57">
        <f t="shared" si="0"/>
        <v>319</v>
      </c>
      <c r="V21" s="1">
        <f t="shared" si="2"/>
        <v>373791</v>
      </c>
      <c r="W21" s="1">
        <v>373796</v>
      </c>
      <c r="X21" s="1">
        <f t="shared" si="1"/>
        <v>5</v>
      </c>
    </row>
    <row r="22" spans="2:24">
      <c r="B22" s="26">
        <v>9</v>
      </c>
      <c r="C22" s="31" t="s">
        <v>22</v>
      </c>
      <c r="D22" s="32" t="s">
        <v>33</v>
      </c>
      <c r="E22" s="33" t="s">
        <v>49</v>
      </c>
      <c r="F22" s="34" t="s">
        <v>50</v>
      </c>
      <c r="G22" s="35" t="s">
        <v>48</v>
      </c>
      <c r="H22" s="25">
        <v>45667</v>
      </c>
      <c r="I22" s="55">
        <v>131236</v>
      </c>
      <c r="J22" s="56" t="s">
        <v>31</v>
      </c>
      <c r="K22" s="55">
        <v>133899</v>
      </c>
      <c r="L22" s="57">
        <f t="shared" si="0"/>
        <v>2663</v>
      </c>
      <c r="N22" s="1" t="s">
        <v>51</v>
      </c>
      <c r="V22" s="1">
        <f t="shared" si="2"/>
        <v>373796</v>
      </c>
      <c r="W22" s="1">
        <v>373803</v>
      </c>
      <c r="X22" s="1">
        <f t="shared" si="1"/>
        <v>7</v>
      </c>
    </row>
    <row r="23" spans="2:24">
      <c r="B23" s="26">
        <v>10</v>
      </c>
      <c r="C23" s="31" t="s">
        <v>52</v>
      </c>
      <c r="D23" s="32" t="s">
        <v>53</v>
      </c>
      <c r="E23" s="33" t="s">
        <v>54</v>
      </c>
      <c r="F23" s="34" t="s">
        <v>55</v>
      </c>
      <c r="G23" s="35" t="s">
        <v>56</v>
      </c>
      <c r="H23" s="25">
        <v>45667</v>
      </c>
      <c r="I23" s="55">
        <v>15138</v>
      </c>
      <c r="J23" s="56" t="s">
        <v>57</v>
      </c>
      <c r="K23" s="55">
        <v>15407</v>
      </c>
      <c r="L23" s="57">
        <f t="shared" si="0"/>
        <v>269</v>
      </c>
      <c r="V23" s="1">
        <f t="shared" si="2"/>
        <v>373803</v>
      </c>
      <c r="W23" s="1">
        <v>373944</v>
      </c>
      <c r="X23" s="1">
        <f t="shared" si="1"/>
        <v>141</v>
      </c>
    </row>
    <row r="24" spans="2:24">
      <c r="B24" s="26">
        <v>11</v>
      </c>
      <c r="C24" s="31" t="s">
        <v>52</v>
      </c>
      <c r="D24" s="32" t="s">
        <v>58</v>
      </c>
      <c r="E24" s="33" t="s">
        <v>59</v>
      </c>
      <c r="F24" s="34" t="s">
        <v>60</v>
      </c>
      <c r="G24" s="35" t="s">
        <v>56</v>
      </c>
      <c r="H24" s="25">
        <v>45940</v>
      </c>
      <c r="I24" s="55">
        <v>32503</v>
      </c>
      <c r="J24" s="56" t="s">
        <v>31</v>
      </c>
      <c r="K24" s="55">
        <v>32785</v>
      </c>
      <c r="L24" s="57">
        <f t="shared" si="0"/>
        <v>282</v>
      </c>
      <c r="V24" s="1">
        <f t="shared" si="2"/>
        <v>373944</v>
      </c>
      <c r="W24" s="1">
        <v>374113</v>
      </c>
      <c r="X24" s="1">
        <f t="shared" si="1"/>
        <v>169</v>
      </c>
    </row>
    <row r="25" spans="2:24">
      <c r="B25" s="26">
        <v>12</v>
      </c>
      <c r="C25" s="31" t="s">
        <v>28</v>
      </c>
      <c r="D25" s="32" t="s">
        <v>40</v>
      </c>
      <c r="E25" s="33" t="s">
        <v>41</v>
      </c>
      <c r="F25" s="32" t="s">
        <v>61</v>
      </c>
      <c r="G25" s="35" t="s">
        <v>62</v>
      </c>
      <c r="H25" s="25">
        <v>45667</v>
      </c>
      <c r="I25" s="58">
        <v>199007</v>
      </c>
      <c r="J25" s="56" t="s">
        <v>31</v>
      </c>
      <c r="K25" s="58">
        <v>199520</v>
      </c>
      <c r="L25" s="57">
        <f t="shared" si="0"/>
        <v>513</v>
      </c>
      <c r="V25" s="1">
        <f t="shared" si="2"/>
        <v>374113</v>
      </c>
      <c r="W25" s="1">
        <v>374192</v>
      </c>
      <c r="X25" s="1">
        <f t="shared" si="1"/>
        <v>79</v>
      </c>
    </row>
    <row r="26" ht="15.75" spans="2:24">
      <c r="B26" s="38">
        <v>13</v>
      </c>
      <c r="C26" s="39" t="s">
        <v>28</v>
      </c>
      <c r="D26" s="40" t="s">
        <v>23</v>
      </c>
      <c r="E26" s="41" t="s">
        <v>63</v>
      </c>
      <c r="F26" s="40" t="s">
        <v>64</v>
      </c>
      <c r="G26" s="42" t="s">
        <v>62</v>
      </c>
      <c r="H26" s="25" t="s">
        <v>65</v>
      </c>
      <c r="I26" s="60">
        <v>375268</v>
      </c>
      <c r="J26" s="56" t="s">
        <v>31</v>
      </c>
      <c r="K26" s="60">
        <v>378220</v>
      </c>
      <c r="L26" s="57">
        <f t="shared" si="0"/>
        <v>2952</v>
      </c>
      <c r="V26" s="1">
        <f t="shared" si="2"/>
        <v>374192</v>
      </c>
      <c r="W26" s="1">
        <v>374272</v>
      </c>
      <c r="X26" s="1">
        <f t="shared" si="1"/>
        <v>80</v>
      </c>
    </row>
    <row r="27" ht="25.5" customHeight="1" spans="2:24">
      <c r="B27" s="43" t="s">
        <v>66</v>
      </c>
      <c r="C27" s="44"/>
      <c r="D27" s="44"/>
      <c r="E27" s="44"/>
      <c r="F27" s="44"/>
      <c r="G27" s="44"/>
      <c r="H27" s="44"/>
      <c r="I27" s="44"/>
      <c r="J27" s="44"/>
      <c r="K27" s="61"/>
      <c r="L27" s="62">
        <f>SUM(L14:L26)</f>
        <v>13868</v>
      </c>
      <c r="V27" s="1">
        <f t="shared" si="2"/>
        <v>374272</v>
      </c>
      <c r="W27" s="1">
        <v>374536</v>
      </c>
      <c r="X27" s="1">
        <f t="shared" si="1"/>
        <v>264</v>
      </c>
    </row>
    <row r="28" customHeight="1" spans="2:24">
      <c r="B28" s="45" t="s">
        <v>67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V28" s="1">
        <f t="shared" si="2"/>
        <v>374536</v>
      </c>
      <c r="W28" s="1">
        <v>374628</v>
      </c>
      <c r="X28" s="1">
        <f t="shared" si="1"/>
        <v>92</v>
      </c>
    </row>
    <row r="29" spans="2:24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V29" s="1">
        <f t="shared" si="2"/>
        <v>374628</v>
      </c>
      <c r="W29" s="1">
        <v>374674</v>
      </c>
      <c r="X29" s="1">
        <f t="shared" si="1"/>
        <v>46</v>
      </c>
    </row>
    <row r="30" spans="2:24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V30" s="1">
        <f t="shared" si="2"/>
        <v>374674</v>
      </c>
      <c r="W30" s="1">
        <v>374894</v>
      </c>
      <c r="X30" s="1">
        <f t="shared" si="1"/>
        <v>220</v>
      </c>
    </row>
    <row r="31" spans="2:24">
      <c r="B31" s="47"/>
      <c r="V31" s="1">
        <f t="shared" si="2"/>
        <v>374894</v>
      </c>
      <c r="W31" s="1">
        <v>375167</v>
      </c>
      <c r="X31" s="1">
        <f t="shared" si="1"/>
        <v>273</v>
      </c>
    </row>
    <row r="32" spans="3:24">
      <c r="C32" s="47"/>
      <c r="V32" s="1">
        <f t="shared" si="2"/>
        <v>375167</v>
      </c>
      <c r="W32" s="1">
        <v>375212</v>
      </c>
      <c r="X32" s="1">
        <f t="shared" si="1"/>
        <v>45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10_CONTROL KILOMETRAJE_VEHI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silvia.muralles</cp:lastModifiedBy>
  <dcterms:created xsi:type="dcterms:W3CDTF">2020-02-13T14:17:00Z</dcterms:created>
  <cp:lastPrinted>2025-02-07T21:41:00Z</cp:lastPrinted>
  <dcterms:modified xsi:type="dcterms:W3CDTF">2026-01-05T18:34:17Z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DCE7D7BA2530434F84DCC7F28AE42310_13</vt:lpwstr>
  </property>
  <property fmtid="{D5CDD505-2E9C-101B-9397-08002B2CF9AE}" pid="3" name="KSOProductBuildVer">
    <vt:lpwstr>2058-12.2.0.23196</vt:lpwstr>
  </property>
</Properties>
</file>