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80"/>
  </bookViews>
  <sheets>
    <sheet name="09_CONTROL KILOMETRAJE_VEHI" sheetId="66" r:id="rId1"/>
  </sheets>
  <definedNames>
    <definedName name="_xlnm.Print_Area" localSheetId="0">'09_CONTROL KILOMETRAJE_VEHI'!$A$1:$M$32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<sst xmlns="http://schemas.openxmlformats.org/spreadsheetml/2006/main" count="105" uniqueCount="69">
  <si>
    <t>SECRETARIA PRESIDENCIAL DE LA MUJER</t>
  </si>
  <si>
    <t>ANEXO 6</t>
  </si>
  <si>
    <t>DIRECCIÓN ADMINISTRATIVA</t>
  </si>
  <si>
    <t>DEPARTAMENTO DE SERVICIOS GENERALES</t>
  </si>
  <si>
    <t>CONTROL DE KILOMETRAJE  VEHÍCULOS SEPREM - 2025</t>
  </si>
  <si>
    <t>SECCIÓN DE TRANSPORTES</t>
  </si>
  <si>
    <t>4ta. Calle 7-37, Zona 1, Guatemala</t>
  </si>
  <si>
    <t>PBX: 2207-9400</t>
  </si>
  <si>
    <t>www.seprem.gob.gt</t>
  </si>
  <si>
    <t>Datos Generales de Vehículos SEPREM 2025</t>
  </si>
  <si>
    <t>Registro de kilometraje - SEPTIEMBRE 2025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</si>
  <si>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</si>
  <si>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</si>
  <si>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</si>
  <si>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</si>
  <si>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</si>
  <si>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</si>
  <si>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</si>
  <si>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</si>
  <si>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</si>
  <si>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</si>
  <si>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</si>
  <si>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</si>
  <si>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</si>
  <si>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</si>
  <si>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</si>
  <si>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José René Santos Dávila</t>
  </si>
  <si>
    <t>18/09/2025</t>
  </si>
  <si>
    <t>30/09/2025</t>
  </si>
  <si>
    <t>Camioneta</t>
  </si>
  <si>
    <t>Montero GLX</t>
  </si>
  <si>
    <t>O-217BBJ</t>
  </si>
  <si>
    <t>29/09/2025</t>
  </si>
  <si>
    <t>Pick up</t>
  </si>
  <si>
    <t>Toyota</t>
  </si>
  <si>
    <t>Hi Lux</t>
  </si>
  <si>
    <t>O-218BBJ</t>
  </si>
  <si>
    <t>Automóvil</t>
  </si>
  <si>
    <t>Mazda</t>
  </si>
  <si>
    <t>323 Sedan GLX</t>
  </si>
  <si>
    <t>O-630BBF</t>
  </si>
  <si>
    <t>Daihatsu</t>
  </si>
  <si>
    <t>Terios</t>
  </si>
  <si>
    <t>O-329BBH</t>
  </si>
  <si>
    <t>Yaris</t>
  </si>
  <si>
    <t>O-199BBK</t>
  </si>
  <si>
    <t>Leonel Enríque Mancilla Sequen</t>
  </si>
  <si>
    <t>O-728BBD</t>
  </si>
  <si>
    <t>O-330BBH</t>
  </si>
  <si>
    <t>Marvin Ernesto Quiroa Molina</t>
  </si>
  <si>
    <t>26/09/2025</t>
  </si>
  <si>
    <t>Hi Ace</t>
  </si>
  <si>
    <t>O-327BBH</t>
  </si>
  <si>
    <t>.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</si>
  <si>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</si>
  <si>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</si>
  <si>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</si>
  <si>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</si>
  <si>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</si>
  <si>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</si>
  <si>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</si>
  <si>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</si>
  <si>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19/09/2025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</si>
  <si>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</si>
  <si>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</si>
  <si>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</si>
  <si>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</si>
  <si>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</si>
  <si>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charset val="134"/>
        <scheme val="minor"/>
      </rPr>
      <t xml:space="preserve">OBSERVACIONES: </t>
    </r>
    <r>
      <rPr>
        <sz val="11"/>
        <color theme="1"/>
        <rFont val="Calibri"/>
        <charset val="134"/>
        <scheme val="minor"/>
      </rPr>
      <t>El vehículo de placa: O-630BBF, esta al manejo del señor José Domingo Ajú Pol, por motivos de contratación en el renglon 029. El vehículo de placa: O-217BBJ, esta al manejo del señor  Jairo Isabel Gómez Morales, por motivos de contratación en el renglon 029. El vehículo de placa: O-667BBF, O-328BBH esta al manejo del señor Celso Nazario Escalante Aguilar, por motivos de contratación en el renglon 029 y disposición de la Autoridad Maxima.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</si>
</sst>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8">
    <font>
      <sz val="11"/>
      <color theme="1"/>
      <name val="Calibri"/>
      <charset val="134"/>
      <scheme val="minor"/>
    </font>
    <font>
      <b/>
      <sz val="16"/>
      <color theme="1"/>
      <name val="Arial Black"/>
      <charset val="134"/>
    </font>
    <font>
      <b/>
      <sz val="28"/>
      <color theme="1"/>
      <name val="Arial Black"/>
      <charset val="134"/>
    </font>
    <font>
      <b/>
      <sz val="12"/>
      <color theme="1"/>
      <name val="Calibri"/>
      <charset val="134"/>
      <scheme val="minor"/>
    </font>
    <font>
      <b/>
      <sz val="22"/>
      <color theme="1"/>
      <name val="Arial Black"/>
      <charset val="134"/>
    </font>
    <font>
      <sz val="12"/>
      <color theme="1"/>
      <name val="Arial"/>
      <charset val="134"/>
    </font>
    <font>
      <sz val="35"/>
      <color theme="1"/>
      <name val="Arial Black"/>
      <charset val="134"/>
    </font>
    <font>
      <b/>
      <sz val="12"/>
      <color theme="1"/>
      <name val="Arial"/>
      <charset val="134"/>
    </font>
    <font>
      <b/>
      <sz val="18"/>
      <color theme="1"/>
      <name val="Arial Black"/>
      <charset val="134"/>
    </font>
    <font>
      <sz val="18"/>
      <color theme="1"/>
      <name val="Arial Black"/>
      <charset val="134"/>
    </font>
    <font>
      <b/>
      <sz val="10"/>
      <color theme="0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sz val="11"/>
      <color theme="1"/>
      <name val="Arial Black"/>
      <charset val="134"/>
    </font>
    <font>
      <b/>
      <sz val="11"/>
      <color theme="1"/>
      <name val="Calibri"/>
      <charset val="134"/>
      <scheme val="minor"/>
    </font>
    <font>
      <b/>
      <sz val="35"/>
      <name val="Arial Black"/>
      <charset val="134"/>
    </font>
    <font>
      <b/>
      <sz val="14"/>
      <name val="Arial Black"/>
      <charset val="134"/>
    </font>
    <font>
      <b/>
      <i/>
      <sz val="30"/>
      <name val="Arial Black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8" borderId="2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9" borderId="24" applyNumberFormat="0" applyAlignment="0" applyProtection="0">
      <alignment vertical="center"/>
    </xf>
    <xf numFmtId="0" fontId="28" fillId="10" borderId="25" applyNumberFormat="0" applyAlignment="0" applyProtection="0">
      <alignment vertical="center"/>
    </xf>
    <xf numFmtId="0" fontId="29" fillId="10" borderId="24" applyNumberFormat="0" applyAlignment="0" applyProtection="0">
      <alignment vertical="center"/>
    </xf>
    <xf numFmtId="0" fontId="30" fillId="11" borderId="26" applyNumberFormat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</cellStyleXfs>
  <cellXfs count="63">
    <xf numFmtId="0" fontId="0" fillId="0" borderId="0" xfId="0"/>
    <xf numFmtId="0" fontId="0" fillId="2" borderId="0" xfId="0" applyFill="1"/>
    <xf numFmtId="0" fontId="1" fillId="2" borderId="0" xfId="0" applyFont="1" applyFill="1" applyAlignment="1"/>
    <xf numFmtId="0" fontId="2" fillId="2" borderId="0" xfId="0" applyFont="1" applyFill="1" applyAlignment="1">
      <alignment vertical="top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3" fillId="0" borderId="12" xfId="0" applyFont="1" applyFill="1" applyBorder="1" applyAlignment="1">
      <alignment vertical="center"/>
    </xf>
    <xf numFmtId="58" fontId="0" fillId="0" borderId="13" xfId="0" applyNumberFormat="1" applyBorder="1" applyAlignment="1">
      <alignment horizontal="center"/>
    </xf>
    <xf numFmtId="1" fontId="11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 wrapText="1"/>
    </xf>
    <xf numFmtId="0" fontId="11" fillId="0" borderId="1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 wrapText="1"/>
    </xf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>
      <alignment vertical="center"/>
    </xf>
    <xf numFmtId="0" fontId="13" fillId="0" borderId="15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left" vertical="center"/>
    </xf>
    <xf numFmtId="1" fontId="11" fillId="0" borderId="16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3" fillId="0" borderId="18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right" vertical="center"/>
    </xf>
    <xf numFmtId="0" fontId="15" fillId="2" borderId="19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58" fontId="0" fillId="0" borderId="11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58" fontId="0" fillId="0" borderId="11" xfId="0" applyNumberFormat="1" applyFill="1" applyBorder="1" applyAlignment="1">
      <alignment horizontal="center"/>
    </xf>
    <xf numFmtId="3" fontId="0" fillId="7" borderId="11" xfId="0" applyNumberFormat="1" applyFill="1" applyBorder="1" applyAlignment="1">
      <alignment horizontal="center"/>
    </xf>
    <xf numFmtId="0" fontId="14" fillId="2" borderId="3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506675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1118341</xdr:colOff>
      <xdr:row>10</xdr:row>
      <xdr:rowOff>59313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617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X32"/>
  <sheetViews>
    <sheetView tabSelected="1" zoomScale="85" zoomScaleNormal="85" workbookViewId="0">
      <selection activeCell="F38" sqref="F38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3.7809523809524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84" width="11.4285714285714" style="1"/>
  </cols>
  <sheetData>
    <row r="2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48"/>
      <c r="L2" s="49" t="s">
        <v>1</v>
      </c>
      <c r="M2" s="48"/>
      <c r="N2" s="50"/>
    </row>
    <row r="3" customHeight="1" spans="2:13">
      <c r="B3" s="2"/>
      <c r="C3" s="2"/>
      <c r="D3" s="2"/>
      <c r="E3" s="2"/>
      <c r="F3" s="2"/>
      <c r="G3" s="2"/>
      <c r="H3" s="3"/>
      <c r="I3" s="3"/>
      <c r="J3" s="3"/>
      <c r="K3" s="48"/>
      <c r="L3" s="48"/>
      <c r="M3" s="48"/>
    </row>
    <row r="4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48"/>
      <c r="M4" s="48"/>
    </row>
    <row r="5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48"/>
      <c r="M5" s="48"/>
    </row>
    <row r="6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48"/>
      <c r="M6" s="48"/>
    </row>
    <row r="7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48"/>
      <c r="M7" s="48"/>
    </row>
    <row r="8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48"/>
      <c r="M8" s="48"/>
      <c r="N8" s="8"/>
    </row>
    <row r="9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48"/>
      <c r="M9" s="48"/>
      <c r="N9" s="8"/>
    </row>
    <row r="10" customHeight="1" spans="6:10">
      <c r="F10" s="5"/>
      <c r="G10" s="5"/>
      <c r="H10" s="5"/>
      <c r="I10" s="5"/>
      <c r="J10" s="5"/>
    </row>
    <row r="11" customHeight="1" spans="7:10">
      <c r="G11" s="3"/>
      <c r="H11" s="3"/>
      <c r="I11" s="3"/>
      <c r="J11" s="3"/>
    </row>
    <row r="12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1"/>
      <c r="J12" s="51"/>
      <c r="K12" s="51"/>
      <c r="L12" s="52"/>
    </row>
    <row r="13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3" t="s">
        <v>18</v>
      </c>
      <c r="J13" s="53" t="s">
        <v>19</v>
      </c>
      <c r="K13" s="53" t="s">
        <v>20</v>
      </c>
      <c r="L13" s="54" t="s">
        <v>21</v>
      </c>
    </row>
    <row r="14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 t="s">
        <v>27</v>
      </c>
      <c r="I14" s="55">
        <v>225960</v>
      </c>
      <c r="J14" s="56" t="s">
        <v>28</v>
      </c>
      <c r="K14" s="55">
        <v>226115</v>
      </c>
      <c r="L14" s="57">
        <f t="shared" ref="L14:L26" si="0">K14-I14</f>
        <v>155</v>
      </c>
    </row>
    <row r="15" spans="2:12">
      <c r="B15" s="26">
        <v>2</v>
      </c>
      <c r="C15" s="27" t="s">
        <v>29</v>
      </c>
      <c r="D15" s="23" t="s">
        <v>23</v>
      </c>
      <c r="E15" s="28" t="s">
        <v>30</v>
      </c>
      <c r="F15" s="23" t="s">
        <v>31</v>
      </c>
      <c r="G15" s="24" t="s">
        <v>26</v>
      </c>
      <c r="H15" s="25">
        <v>45725</v>
      </c>
      <c r="I15" s="58">
        <v>226727</v>
      </c>
      <c r="J15" s="59" t="s">
        <v>32</v>
      </c>
      <c r="K15" s="58">
        <v>227389</v>
      </c>
      <c r="L15" s="57">
        <f t="shared" si="0"/>
        <v>662</v>
      </c>
    </row>
    <row r="16" spans="2:24">
      <c r="B16" s="26">
        <v>3</v>
      </c>
      <c r="C16" s="29" t="s">
        <v>33</v>
      </c>
      <c r="D16" s="23" t="s">
        <v>34</v>
      </c>
      <c r="E16" s="28" t="s">
        <v>35</v>
      </c>
      <c r="F16" s="30" t="s">
        <v>36</v>
      </c>
      <c r="G16" s="24" t="s">
        <v>26</v>
      </c>
      <c r="H16" s="25">
        <v>45697</v>
      </c>
      <c r="I16" s="55">
        <v>258067</v>
      </c>
      <c r="J16" s="56" t="s">
        <v>32</v>
      </c>
      <c r="K16" s="55">
        <v>259754</v>
      </c>
      <c r="L16" s="57">
        <f t="shared" si="0"/>
        <v>1687</v>
      </c>
      <c r="V16" s="1">
        <v>373062</v>
      </c>
      <c r="W16" s="1">
        <v>373152</v>
      </c>
      <c r="X16" s="1">
        <f t="shared" ref="X16:X37" si="1">W16-V16</f>
        <v>90</v>
      </c>
    </row>
    <row r="17" spans="2:24">
      <c r="B17" s="26">
        <v>4</v>
      </c>
      <c r="C17" s="27" t="s">
        <v>37</v>
      </c>
      <c r="D17" s="23" t="s">
        <v>38</v>
      </c>
      <c r="E17" s="28" t="s">
        <v>39</v>
      </c>
      <c r="F17" s="30" t="s">
        <v>40</v>
      </c>
      <c r="G17" s="24" t="s">
        <v>26</v>
      </c>
      <c r="H17" s="25">
        <v>45909</v>
      </c>
      <c r="I17" s="55">
        <v>301544</v>
      </c>
      <c r="J17" s="59" t="s">
        <v>28</v>
      </c>
      <c r="K17" s="55">
        <v>301894</v>
      </c>
      <c r="L17" s="57">
        <f t="shared" si="0"/>
        <v>350</v>
      </c>
      <c r="V17" s="1">
        <f t="shared" ref="V17:V37" si="2">W16</f>
        <v>373152</v>
      </c>
      <c r="W17" s="1">
        <v>373448</v>
      </c>
      <c r="X17" s="1">
        <f t="shared" si="1"/>
        <v>296</v>
      </c>
    </row>
    <row r="18" spans="2:24">
      <c r="B18" s="26">
        <v>5</v>
      </c>
      <c r="C18" s="31" t="s">
        <v>29</v>
      </c>
      <c r="D18" s="32" t="s">
        <v>41</v>
      </c>
      <c r="E18" s="33" t="s">
        <v>42</v>
      </c>
      <c r="F18" s="34" t="s">
        <v>43</v>
      </c>
      <c r="G18" s="24" t="s">
        <v>26</v>
      </c>
      <c r="H18" s="25">
        <v>45697</v>
      </c>
      <c r="I18" s="55">
        <v>166724</v>
      </c>
      <c r="J18" s="59" t="s">
        <v>32</v>
      </c>
      <c r="K18" s="55">
        <v>167247</v>
      </c>
      <c r="L18" s="57">
        <f t="shared" si="0"/>
        <v>523</v>
      </c>
      <c r="V18" s="1">
        <f t="shared" si="2"/>
        <v>373448</v>
      </c>
      <c r="W18" s="1">
        <v>373737</v>
      </c>
      <c r="X18" s="1">
        <f t="shared" si="1"/>
        <v>289</v>
      </c>
    </row>
    <row r="19" spans="2:24">
      <c r="B19" s="26">
        <v>6</v>
      </c>
      <c r="C19" s="31" t="s">
        <v>37</v>
      </c>
      <c r="D19" s="32" t="s">
        <v>34</v>
      </c>
      <c r="E19" s="33" t="s">
        <v>44</v>
      </c>
      <c r="F19" s="34" t="s">
        <v>45</v>
      </c>
      <c r="G19" s="35" t="s">
        <v>46</v>
      </c>
      <c r="H19" s="25">
        <v>45878</v>
      </c>
      <c r="I19" s="55">
        <v>332129</v>
      </c>
      <c r="J19" s="56" t="s">
        <v>27</v>
      </c>
      <c r="K19" s="55">
        <v>332192</v>
      </c>
      <c r="L19" s="57">
        <f t="shared" si="0"/>
        <v>63</v>
      </c>
      <c r="V19" s="1">
        <f t="shared" si="2"/>
        <v>373737</v>
      </c>
      <c r="W19" s="1">
        <v>373787</v>
      </c>
      <c r="X19" s="1">
        <f t="shared" si="1"/>
        <v>50</v>
      </c>
    </row>
    <row r="20" spans="2:24">
      <c r="B20" s="26">
        <v>7</v>
      </c>
      <c r="C20" s="31" t="s">
        <v>33</v>
      </c>
      <c r="D20" s="32" t="s">
        <v>34</v>
      </c>
      <c r="E20" s="33" t="s">
        <v>35</v>
      </c>
      <c r="F20" s="34" t="s">
        <v>47</v>
      </c>
      <c r="G20" s="36" t="s">
        <v>46</v>
      </c>
      <c r="H20" s="25">
        <v>45666</v>
      </c>
      <c r="I20" s="55">
        <v>279522</v>
      </c>
      <c r="J20" s="56" t="s">
        <v>32</v>
      </c>
      <c r="K20" s="55">
        <v>281211</v>
      </c>
      <c r="L20" s="57">
        <f t="shared" si="0"/>
        <v>1689</v>
      </c>
      <c r="V20" s="1">
        <f t="shared" si="2"/>
        <v>373787</v>
      </c>
      <c r="W20" s="1">
        <v>373791</v>
      </c>
      <c r="X20" s="1">
        <f t="shared" si="1"/>
        <v>4</v>
      </c>
    </row>
    <row r="21" spans="2:24">
      <c r="B21" s="26">
        <v>8</v>
      </c>
      <c r="C21" s="31" t="s">
        <v>29</v>
      </c>
      <c r="D21" s="32" t="s">
        <v>41</v>
      </c>
      <c r="E21" s="33" t="s">
        <v>42</v>
      </c>
      <c r="F21" s="34" t="s">
        <v>48</v>
      </c>
      <c r="G21" s="37" t="s">
        <v>49</v>
      </c>
      <c r="H21" s="25">
        <v>45666</v>
      </c>
      <c r="I21" s="58">
        <v>218778</v>
      </c>
      <c r="J21" s="59" t="s">
        <v>50</v>
      </c>
      <c r="K21" s="58">
        <v>219458</v>
      </c>
      <c r="L21" s="57">
        <f t="shared" si="0"/>
        <v>680</v>
      </c>
      <c r="V21" s="1">
        <f t="shared" si="2"/>
        <v>373791</v>
      </c>
      <c r="W21" s="1">
        <v>373796</v>
      </c>
      <c r="X21" s="1">
        <f t="shared" si="1"/>
        <v>5</v>
      </c>
    </row>
    <row r="22" spans="2:24">
      <c r="B22" s="26">
        <v>9</v>
      </c>
      <c r="C22" s="31" t="s">
        <v>22</v>
      </c>
      <c r="D22" s="32" t="s">
        <v>34</v>
      </c>
      <c r="E22" s="33" t="s">
        <v>51</v>
      </c>
      <c r="F22" s="34" t="s">
        <v>52</v>
      </c>
      <c r="G22" s="35" t="s">
        <v>49</v>
      </c>
      <c r="H22" s="25">
        <v>45666</v>
      </c>
      <c r="I22" s="55">
        <v>129162</v>
      </c>
      <c r="J22" s="56" t="s">
        <v>28</v>
      </c>
      <c r="K22" s="55">
        <v>131236</v>
      </c>
      <c r="L22" s="57">
        <f t="shared" si="0"/>
        <v>2074</v>
      </c>
      <c r="N22" s="1" t="s">
        <v>53</v>
      </c>
      <c r="V22" s="1">
        <f t="shared" si="2"/>
        <v>373796</v>
      </c>
      <c r="W22" s="1">
        <v>373803</v>
      </c>
      <c r="X22" s="1">
        <f t="shared" si="1"/>
        <v>7</v>
      </c>
    </row>
    <row r="23" spans="2:24">
      <c r="B23" s="26">
        <v>10</v>
      </c>
      <c r="C23" s="31" t="s">
        <v>54</v>
      </c>
      <c r="D23" s="32" t="s">
        <v>55</v>
      </c>
      <c r="E23" s="33" t="s">
        <v>56</v>
      </c>
      <c r="F23" s="34" t="s">
        <v>57</v>
      </c>
      <c r="G23" s="35" t="s">
        <v>58</v>
      </c>
      <c r="H23" s="25">
        <v>45666</v>
      </c>
      <c r="I23" s="55">
        <v>14659</v>
      </c>
      <c r="J23" s="56" t="s">
        <v>28</v>
      </c>
      <c r="K23" s="55">
        <v>15138</v>
      </c>
      <c r="L23" s="57">
        <f t="shared" si="0"/>
        <v>479</v>
      </c>
      <c r="V23" s="1">
        <f t="shared" si="2"/>
        <v>373803</v>
      </c>
      <c r="W23" s="1">
        <v>373944</v>
      </c>
      <c r="X23" s="1">
        <f t="shared" si="1"/>
        <v>141</v>
      </c>
    </row>
    <row r="24" spans="2:24">
      <c r="B24" s="26">
        <v>11</v>
      </c>
      <c r="C24" s="31" t="s">
        <v>54</v>
      </c>
      <c r="D24" s="32" t="s">
        <v>59</v>
      </c>
      <c r="E24" s="33" t="s">
        <v>60</v>
      </c>
      <c r="F24" s="34" t="s">
        <v>61</v>
      </c>
      <c r="G24" s="35" t="s">
        <v>58</v>
      </c>
      <c r="H24" s="25">
        <v>45697</v>
      </c>
      <c r="I24" s="55">
        <v>32285</v>
      </c>
      <c r="J24" s="56" t="s">
        <v>62</v>
      </c>
      <c r="K24" s="55">
        <v>32503</v>
      </c>
      <c r="L24" s="57">
        <f t="shared" si="0"/>
        <v>218</v>
      </c>
      <c r="V24" s="1">
        <f t="shared" si="2"/>
        <v>373944</v>
      </c>
      <c r="W24" s="1">
        <v>374113</v>
      </c>
      <c r="X24" s="1">
        <f t="shared" si="1"/>
        <v>169</v>
      </c>
    </row>
    <row r="25" spans="2:24">
      <c r="B25" s="26">
        <v>12</v>
      </c>
      <c r="C25" s="31" t="s">
        <v>29</v>
      </c>
      <c r="D25" s="32" t="s">
        <v>41</v>
      </c>
      <c r="E25" s="33" t="s">
        <v>42</v>
      </c>
      <c r="F25" s="32" t="s">
        <v>63</v>
      </c>
      <c r="G25" s="35" t="s">
        <v>64</v>
      </c>
      <c r="H25" s="25" t="s">
        <v>32</v>
      </c>
      <c r="I25" s="58">
        <v>198843</v>
      </c>
      <c r="J25" s="56" t="s">
        <v>28</v>
      </c>
      <c r="K25" s="58">
        <v>199007</v>
      </c>
      <c r="L25" s="57">
        <f t="shared" si="0"/>
        <v>164</v>
      </c>
      <c r="V25" s="1">
        <f t="shared" si="2"/>
        <v>374113</v>
      </c>
      <c r="W25" s="1">
        <v>374192</v>
      </c>
      <c r="X25" s="1">
        <f t="shared" si="1"/>
        <v>79</v>
      </c>
    </row>
    <row r="26" ht="15.75" spans="2:24">
      <c r="B26" s="38">
        <v>13</v>
      </c>
      <c r="C26" s="39" t="s">
        <v>29</v>
      </c>
      <c r="D26" s="40" t="s">
        <v>23</v>
      </c>
      <c r="E26" s="41" t="s">
        <v>65</v>
      </c>
      <c r="F26" s="40" t="s">
        <v>66</v>
      </c>
      <c r="G26" s="42" t="s">
        <v>64</v>
      </c>
      <c r="H26" s="25">
        <v>45666</v>
      </c>
      <c r="I26" s="58">
        <v>373062</v>
      </c>
      <c r="J26" s="56" t="s">
        <v>32</v>
      </c>
      <c r="K26" s="60">
        <v>375268</v>
      </c>
      <c r="L26" s="57">
        <f t="shared" si="0"/>
        <v>2206</v>
      </c>
      <c r="V26" s="1">
        <f t="shared" si="2"/>
        <v>374192</v>
      </c>
      <c r="W26" s="1">
        <v>374272</v>
      </c>
      <c r="X26" s="1">
        <f t="shared" si="1"/>
        <v>80</v>
      </c>
    </row>
    <row r="27" ht="25.5" customHeight="1" spans="2:24">
      <c r="B27" s="43" t="s">
        <v>67</v>
      </c>
      <c r="C27" s="44"/>
      <c r="D27" s="44"/>
      <c r="E27" s="44"/>
      <c r="F27" s="44"/>
      <c r="G27" s="44"/>
      <c r="H27" s="44"/>
      <c r="I27" s="44"/>
      <c r="J27" s="44"/>
      <c r="K27" s="61"/>
      <c r="L27" s="62">
        <f>SUM(L14:L26)</f>
        <v>10950</v>
      </c>
      <c r="V27" s="1">
        <f t="shared" si="2"/>
        <v>374272</v>
      </c>
      <c r="W27" s="1">
        <v>374536</v>
      </c>
      <c r="X27" s="1">
        <f t="shared" si="1"/>
        <v>264</v>
      </c>
    </row>
    <row r="28" customHeight="1" spans="2:24">
      <c r="B28" s="45" t="s">
        <v>68</v>
      </c>
      <c r="C28" s="45"/>
      <c r="D28" s="45"/>
      <c r="E28" s="45"/>
      <c r="F28" s="45"/>
      <c r="G28" s="45"/>
      <c r="H28" s="45"/>
      <c r="I28" s="45"/>
      <c r="J28" s="45"/>
      <c r="K28" s="45"/>
      <c r="L28" s="45"/>
      <c r="V28" s="1">
        <f t="shared" si="2"/>
        <v>374536</v>
      </c>
      <c r="W28" s="1">
        <v>374628</v>
      </c>
      <c r="X28" s="1">
        <f t="shared" si="1"/>
        <v>92</v>
      </c>
    </row>
    <row r="29" spans="2:24"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V29" s="1">
        <f t="shared" si="2"/>
        <v>374628</v>
      </c>
      <c r="W29" s="1">
        <v>374674</v>
      </c>
      <c r="X29" s="1">
        <f t="shared" si="1"/>
        <v>46</v>
      </c>
    </row>
    <row r="30" spans="2:24"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V30" s="1">
        <f t="shared" si="2"/>
        <v>374674</v>
      </c>
      <c r="W30" s="1">
        <v>374894</v>
      </c>
      <c r="X30" s="1">
        <f t="shared" si="1"/>
        <v>220</v>
      </c>
    </row>
    <row r="31" spans="2:24">
      <c r="B31" s="47"/>
      <c r="V31" s="1">
        <f t="shared" si="2"/>
        <v>374894</v>
      </c>
      <c r="W31" s="1">
        <v>375167</v>
      </c>
      <c r="X31" s="1">
        <f t="shared" si="1"/>
        <v>273</v>
      </c>
    </row>
    <row r="32" spans="3:24">
      <c r="C32" s="47"/>
      <c r="V32" s="1">
        <f t="shared" si="2"/>
        <v>375167</v>
      </c>
      <c r="W32" s="1">
        <v>375212</v>
      </c>
      <c r="X32" s="1">
        <f t="shared" si="1"/>
        <v>45</v>
      </c>
    </row>
  </sheetData>
  <mergeCells count="6">
    <mergeCell ref="B12:G12"/>
    <mergeCell ref="H12:L12"/>
    <mergeCell ref="B27:K27"/>
    <mergeCell ref="B2:G3"/>
    <mergeCell ref="F5:I9"/>
    <mergeCell ref="B28:L30"/>
  </mergeCells>
  <printOptions horizontalCentered="1" verticalCentered="1"/>
  <pageMargins left="0.31496062992126" right="0.31496062992126" top="0.31496062992126" bottom="0.31496062992126" header="0.31496062992126" footer="0.31496062992126"/>
  <pageSetup paperSize="1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09_CONTROL KILOMETRAJE_VEHI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silvia.muralles</cp:lastModifiedBy>
  <dcterms:created xsi:type="dcterms:W3CDTF">2020-02-13T14:17:00Z</dcterms:created>
  <cp:lastPrinted>2025-02-07T21:41:00Z</cp:lastPrinted>
  <dcterms:modified xsi:type="dcterms:W3CDTF">2026-01-05T18:33:21Z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DCE7D7BA2530434F84DCC7F28AE42310_13</vt:lpwstr>
  </property>
  <property fmtid="{D5CDD505-2E9C-101B-9397-08002B2CF9AE}" pid="3" name="KSOProductBuildVer">
    <vt:lpwstr>2058-12.2.0.23196</vt:lpwstr>
  </property>
</Properties>
</file>