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11. Noviembre\"/>
    </mc:Choice>
  </mc:AlternateContent>
  <xr:revisionPtr revIDLastSave="0" documentId="13_ncr:1_{925D7BEE-8C17-4DE7-BE2C-54BE32B5C062}"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state="hidden" r:id="rId2"/>
    <sheet name="Hoja2" sheetId="2" state="hidden" r:id="rId3"/>
  </sheets>
  <definedNames>
    <definedName name="_xlnm.Print_Area" localSheetId="0">Tablero!$A$1:$P$29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4" i="1"/>
  <c r="I16" i="1"/>
  <c r="H24" i="1"/>
  <c r="L8" i="1" s="1"/>
  <c r="F24" i="1"/>
</calcChain>
</file>

<file path=xl/sharedStrings.xml><?xml version="1.0" encoding="utf-8"?>
<sst xmlns="http://schemas.openxmlformats.org/spreadsheetml/2006/main" count="61" uniqueCount="60">
  <si>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</si>
  <si>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</si>
  <si>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</si>
  <si>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</si>
  <si>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</si>
  <si>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</si>
  <si>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</si>
  <si>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</si>
  <si>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</si>
  <si>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</si>
  <si>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</si>
  <si>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</si>
  <si>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</si>
  <si>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</si>
  <si>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</si>
  <si>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</si>
  <si>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</si>
  <si>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</si>
  <si>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</si>
  <si>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</si>
  <si>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</si>
  <si>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</si>
  <si>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</si>
  <si>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</si>
  <si>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</si>
  <si>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</si>
  <si>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</si>
  <si>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</si>
  <si>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</si>
  <si>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</si>
  <si>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</si>
  <si>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</si>
  <si>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</si>
  <si>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</si>
  <si>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</si>
  <si>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</si>
  <si>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</si>
  <si>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</si>
  <si>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</si>
  <si>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</si>
  <si>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</si>
  <si>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Presupuesto vigente 2024</t>
  </si>
  <si>
    <t xml:space="preserve">Diana Nicte Sagastume Paiz               </t>
  </si>
  <si>
    <t>29 personas</t>
  </si>
  <si>
    <t>03 personas</t>
  </si>
  <si>
    <t>ACTUALIZADO AL 30 DE NOVIEMBRE DEL 2024</t>
  </si>
  <si>
    <t>103 personas</t>
  </si>
  <si>
    <t xml:space="preserve">10 personas
</t>
  </si>
  <si>
    <t>06 personas</t>
  </si>
  <si>
    <t>PRINCIPALES AVANCES O LOGROS
AL 30 DE NOVIEMBRE DE 2024</t>
  </si>
  <si>
    <t>1.	Se presentó la versión preliminar del informe y la sistematización de la Evaluación de la PNPDIM, el cual recoge las perspectivas de las organizaciones de mujeres y analiza de las acciones implementadas por las instituciones públicas en el marco de esta política. Los datos cualitativos que fueron obtenidos durante los talleres realizados son los que sustentan el informe.</t>
  </si>
  <si>
    <t>2.	Se presentó el Estudio preliminar sobre la Participación Sociopolítica de la Mujer en los Consejos Municipales de Desarrollo –COMUDE-, el cual incluye un análisis del estado del arte de la participación sociopolítica de las mujeres en Guatemala, así como los resultados de las cinco áreas de análisis, basado en la información recolectada en 32 municipalidades que formaron parte del piloto de 2024. Los datos recopilados y procesados ofrecieron una perspectiva sobre la participación de las mujeres en este espacio de toma de decisiones.</t>
  </si>
  <si>
    <t>3.	Se avanzó en la implementación del Sistema de Seguimiento y Evaluación para la Equidad entre Hombres y Mujeres (SSyE), desde una perspectiva conceptual, definiendo las funcionalidades de los módulos que sirvieron como base para el desarrollo. Está en proceso el desarrollo una construcción conceptual centrada en las características de los módulos que integran las plataformas de políticas públicas, planificación y programación, seguimiento y evaluación, y aula virtual. Estas plataformas han sido diseñadas con un enfoque prioritario en los derechos humanos de las mujeres y la equidad entre hombres y mujeres.</t>
  </si>
  <si>
    <t>4.	En seguimiento a la Asistencia Técnica para la Producción de Información Estadística a instituciones públicas que evidencien brechas entre hombres y mujeres, se presentó el Informe Final sobre la Asistencia Técnica brindada durante 2024 a las instituciones siguientes:
-	Ministerio de Relaciones Exteriores -MINEX-.
-	Ministerio de Desarrollo Social -MIDES-.
-	Defensoría de la Mujer Indígena -DEMI-.
En este documento se detalló el nivel de producción de datos estadísticos alcanzado por cada entidad, basado en los insumos proporcionados por las mismas, que evidencian brechas de inequidad entre mujeres y hombres. Se incluyeron recomendaciones orientadas a fortalecer la capacidad institucional para mejorar la producción de estadísticas con un enfoque de equidad entre mujeres y hombres.</t>
  </si>
  <si>
    <t>5.	Se realizó una reunión con las instituciones priorizadas en el período 2023-2024:
-	Ministerio de Relaciones Exteriores -MINEX-.
-	Ministerio de Desarrollo Social -MIDES-.
-	Defensoría de la Mujer Indígena -DEMI-.
-	Ministerio Público -MP-, 
-	Organismo Judicial -OJ-
-	Policía Nacional Civil -PNC-
En la misma se socializaron los diagnósticos institucionales realizados a las mismas, sobre su producción estadística, proporcionándoles información clave para el inicio de la segunda fase de la metodología "Formulación e Implementación del Plan Operativo" prevista para 2025.
Se detallaron las acciones y actividades realizadas por el Sistema Nacional de Información Estadística sobre Violencia contra la Mujer (SNIVCM/INE) y la Secretaría Presidencial de la Mujer, dirigidas a fortalecer la calidad de los datos estadísticos relacionados con la violencia contra la mujer (VCM), obtenidos del Ministerio Público, Organismo Judicial y la Policía Nacional Civil, con especial atención a datos ignorados.</t>
  </si>
  <si>
    <t>6.	Se presentó la metodología para la actualización de la Política Nacional de Promoción y Desarrollo Integral de las Mujeres (PNPDIM), la cual será implementada el siguiente año. Esta metodología contemplaba 10 fases, que incluyen temas principales como:  planificación del proceso, análisis de las dimensiones y brechas de desigualdad, priorización de las dimensiones, análisis territorial, formulación de resultados, validación del problema público, sistema de seguimiento y evaluación, elaboración del documento de políticas pública, proceso de aprobación, y socialización.</t>
  </si>
  <si>
    <t>7.	En cumplimiento a la implementación de la Política Nacional de Promoción y Desarrollo Integral de las Mujeres -PNPDIM-, y en cumplimiento al tema de Cuidados, priorizado en el Plan Estratégico Institucional de la Secretaría Presidencial de la Mujer, a través del cual estructuralmente se busca disminuir las brechas de desigualdad e inequidad entre hombres y mujeres, con el apoyo de la Organización “We Effect”, se realizaron talleres con el objetivo de posicionar el Tema de Cuidados, y abordar la necesidad de reconocer, reducir y distribuir el trabajo del cuidado desde una perspectiva de derechos humanos, género, interseccionalidad e interculturalidad, dirigidos a la institucionalidad pública y gobiernos locales, los cuales se detallan a continuación: 
	Unidades de Género del Sector de Empoderamiento Económico (29 y 30/10/2024)
	Unidades de Género del Sector de Educación (04 y 05/11/2024)
	Unidades de Género del Sector de Violencia Contra las Mujeres (07 y 08/11/2024)
	Unidades de Género del Sector de Participación Sociopolítica (11 y 12/11/2024)
	Unidades de Género del Sector Salud (14 y 15/11/2024)
	Unidades de Género del Sector Ambiente y Recursos Naturales (18 y 19/11/2024)
	Direcciones Municipales de la Mujer de los gobiernos locales (21 y 22/11/2024)</t>
  </si>
  <si>
    <t>8.	Firma de Carta de Entendimiento con Organización Misión Internacional de Justicia, la cual tiene como objetivo coordinar y apoyar acciones para el proceso de evaluación y actualización de la Política Nacional de Promoción y Desarrollo Integral de las Mujeres                  -PNPDIM-.  Dicho evento se realizó el 13 de noviembre de 2024.</t>
  </si>
  <si>
    <t>9.	Coordinación del evento 25 de noviembre, “Día Internacional de la Eliminación de la Violencia contra las Mujeres, en el cual el señor presidente Bernardo Arévalo firmó los Lineamientos para el Organismo Ejecutivo para el abordaje del Acoso Sexual contra las Mujeres.</t>
  </si>
  <si>
    <t>10.	Publicación en redes sociales de las campañas “Cero Tolerancia a la Violencia Contra la Mujeres”, con el objetivo de sensibilizar a la población sobre la importancia de erradicar la violencia contra las mujeres y la campaña “Cambiemos las formas”, la cual tenía el objetivo de sensibilizar a la población, en el cambio actitudes para prevenir la violencia contra las mujeres y consolidar una cultura de respeto y equidad en los entornos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</si>
</sst>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8"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6" fontId="2" fillId="3" borderId="15"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13DD-4A5A-8677-59B07B008A6A}"/>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13DD-4A5A-8677-59B07B008A6A}"/>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13DD-4A5A-8677-59B07B008A6A}"/>
              </c:ext>
            </c:extLst>
          </c:dPt>
          <c:cat>
            <c:strRef>
              <c:f>(Hoja2!$A$2,Hoja2!$A$4,Hoja2!$A$6)</c:f>
              <c:strCache>
                <c:ptCount val="3"/>
                <c:pt idx="0">
                  <c:v>PRESUPUESTO VIGENTE PARA 2023</c:v>
                </c:pt>
                <c:pt idx="1">
                  <c:v>PRESUPUESTO EJECUTADO </c:v>
                </c:pt>
                <c:pt idx="2">
                  <c:v>PORCENTAJE DE EJECUCIÓN </c:v>
                </c:pt>
              </c:strCache>
              <c:extLst/>
            </c:strRef>
          </c:cat>
          <c:val>
            <c:numRef>
              <c:f>(Hoja2!$B$2,Hoja2!$B$4,Hoja2!$B$6)</c:f>
              <c:numCache>
                <c:formatCode>"Q"#,##0.00;[Red]\-"Q"#,##0.00</c:formatCode>
                <c:ptCount val="3"/>
                <c:pt idx="0" formatCode="&quot;Q&quot;#,##0;[Red]\-&quot;Q&quot;#,##0">
                  <c:v>26198811</c:v>
                </c:pt>
                <c:pt idx="1">
                  <c:v>21699002.84</c:v>
                </c:pt>
                <c:pt idx="2" formatCode="0.00%">
                  <c:v>0.82820000000000005</c:v>
                </c:pt>
              </c:numCache>
              <c:extLst/>
            </c:numRef>
          </c:val>
          <c:extLst>
            <c:ext xmlns:c16="http://schemas.microsoft.com/office/drawing/2014/chart" uri="{C3380CC4-5D6E-409C-BE32-E72D297353CC}">
              <c16:uniqueId val="{0000000D-13DD-4A5A-8677-59B07B008A6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26198811</c:v>
                </c:pt>
                <c:pt idx="1" formatCode="&quot;Q&quot;#,##0.00;[Red]\-&quot;Q&quot;#,##0.00">
                  <c:v>21699002.84</c:v>
                </c:pt>
                <c:pt idx="2" formatCode="0.00%">
                  <c:v>0.82820000000000005</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macro="">
      <xdr:nvGraphicFramePr>
        <xdr:cNvPr id="2" name="Gráfico 1">
          <a:extLst>
            <a:ext uri="{FF2B5EF4-FFF2-40B4-BE49-F238E27FC236}">
              <a16:creationId xmlns:a16="http://schemas.microsoft.com/office/drawing/2014/main" id="{70DCE7D7-08ED-45AE-9F60-BB9ED18D3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34"/>
  <sheetViews>
    <sheetView tabSelected="1" zoomScale="82" zoomScaleNormal="82" workbookViewId="0">
      <selection activeCell="H20" sqref="H20:H21"/>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7" t="s">
        <v>17</v>
      </c>
      <c r="C2" s="77"/>
      <c r="D2" s="77"/>
      <c r="E2" s="77"/>
      <c r="F2" s="77"/>
      <c r="G2" s="77"/>
      <c r="H2" s="77"/>
      <c r="I2" s="77"/>
      <c r="J2" s="77"/>
      <c r="K2" s="77"/>
      <c r="L2" s="77"/>
      <c r="M2" s="77"/>
      <c r="N2" s="77"/>
      <c r="O2" s="77"/>
    </row>
    <row r="3" spans="2:19" ht="18" x14ac:dyDescent="0.25">
      <c r="B3" s="78" t="s">
        <v>45</v>
      </c>
      <c r="C3" s="79"/>
      <c r="D3" s="79"/>
      <c r="E3" s="79"/>
      <c r="F3" s="79"/>
      <c r="G3" s="79"/>
      <c r="H3" s="79"/>
      <c r="I3" s="79"/>
      <c r="J3" s="79"/>
      <c r="K3" s="79"/>
      <c r="L3" s="79"/>
      <c r="M3" s="79"/>
      <c r="N3" s="79"/>
      <c r="O3" s="79"/>
    </row>
    <row r="4" spans="2:19" ht="23.25" x14ac:dyDescent="0.35">
      <c r="B4" s="80" t="s">
        <v>24</v>
      </c>
      <c r="C4" s="80"/>
      <c r="D4" s="80"/>
      <c r="E4" s="80"/>
      <c r="F4" s="80"/>
      <c r="G4" s="80"/>
      <c r="H4" s="80"/>
      <c r="I4" s="80"/>
      <c r="J4" s="80"/>
      <c r="K4" s="80"/>
      <c r="L4" s="80"/>
      <c r="M4" s="80"/>
      <c r="N4" s="80"/>
      <c r="O4" s="80"/>
    </row>
    <row r="5" spans="2:19" ht="12.75" customHeight="1" x14ac:dyDescent="0.25">
      <c r="B5" s="13"/>
      <c r="C5" s="2"/>
      <c r="D5" s="2"/>
      <c r="E5" s="2"/>
      <c r="F5" s="2"/>
      <c r="G5" s="2"/>
      <c r="H5" s="2"/>
      <c r="I5" s="2"/>
      <c r="J5" s="10"/>
      <c r="K5" s="10"/>
      <c r="L5" s="10"/>
      <c r="M5" s="10"/>
      <c r="N5" s="10"/>
      <c r="O5" s="14" t="s">
        <v>7</v>
      </c>
    </row>
    <row r="6" spans="2:19" ht="15.75" thickBot="1" x14ac:dyDescent="0.3">
      <c r="B6" s="2"/>
      <c r="C6" s="2"/>
      <c r="D6" s="2"/>
      <c r="E6" s="2"/>
      <c r="F6" s="2"/>
      <c r="G6" s="2"/>
      <c r="H6" s="2"/>
      <c r="I6" s="2"/>
      <c r="J6" s="10"/>
      <c r="K6" s="10"/>
      <c r="L6" s="10"/>
      <c r="M6" s="10"/>
      <c r="N6" s="10"/>
      <c r="O6" s="10"/>
    </row>
    <row r="7" spans="2:19" ht="37.5" customHeight="1" thickBot="1" x14ac:dyDescent="0.3">
      <c r="B7" s="67" t="s">
        <v>1</v>
      </c>
      <c r="C7" s="68"/>
      <c r="D7" s="2"/>
      <c r="E7" s="67" t="s">
        <v>19</v>
      </c>
      <c r="F7" s="68"/>
      <c r="G7" s="2"/>
      <c r="H7" s="69" t="s">
        <v>15</v>
      </c>
      <c r="I7" s="68"/>
      <c r="K7" s="81" t="s">
        <v>16</v>
      </c>
      <c r="L7" s="82"/>
      <c r="N7" s="69" t="s">
        <v>2</v>
      </c>
      <c r="O7" s="83"/>
    </row>
    <row r="8" spans="2:19" ht="29.25" customHeight="1" thickBot="1" x14ac:dyDescent="0.3">
      <c r="B8" s="57" t="s">
        <v>33</v>
      </c>
      <c r="C8" s="75" t="s">
        <v>34</v>
      </c>
      <c r="D8" s="2"/>
      <c r="E8" s="57" t="s">
        <v>41</v>
      </c>
      <c r="F8" s="70">
        <v>26198811</v>
      </c>
      <c r="G8" s="2"/>
      <c r="H8" s="11" t="s">
        <v>25</v>
      </c>
      <c r="I8" s="19">
        <v>16604754.060000001</v>
      </c>
      <c r="K8" s="36" t="s">
        <v>31</v>
      </c>
      <c r="L8" s="37">
        <f>+H24</f>
        <v>21699002.84</v>
      </c>
      <c r="N8" s="59" t="s">
        <v>12</v>
      </c>
      <c r="O8" s="84">
        <v>19455216</v>
      </c>
      <c r="Q8" s="3"/>
      <c r="R8" s="16"/>
    </row>
    <row r="9" spans="2:19" ht="29.25" customHeight="1" x14ac:dyDescent="0.25">
      <c r="B9" s="58"/>
      <c r="C9" s="76"/>
      <c r="D9" s="2"/>
      <c r="E9" s="58"/>
      <c r="F9" s="72"/>
      <c r="G9" s="2"/>
      <c r="H9" s="11" t="s">
        <v>26</v>
      </c>
      <c r="I9" s="19">
        <v>3038787.27</v>
      </c>
      <c r="K9" s="38"/>
      <c r="L9" s="39"/>
      <c r="N9" s="59"/>
      <c r="O9" s="84"/>
    </row>
    <row r="10" spans="2:19" ht="29.25" customHeight="1" x14ac:dyDescent="0.25">
      <c r="B10" s="65" t="s">
        <v>35</v>
      </c>
      <c r="C10" s="73" t="s">
        <v>42</v>
      </c>
      <c r="D10" s="2"/>
      <c r="E10" s="57" t="s">
        <v>5</v>
      </c>
      <c r="F10" s="70">
        <v>21699002.84</v>
      </c>
      <c r="G10" s="2"/>
      <c r="H10" s="11" t="s">
        <v>27</v>
      </c>
      <c r="I10" s="19">
        <v>534761.06000000006</v>
      </c>
      <c r="K10" s="38"/>
      <c r="L10" s="39"/>
      <c r="N10" s="59" t="s">
        <v>13</v>
      </c>
      <c r="O10" s="84">
        <v>16604754.060000001</v>
      </c>
      <c r="R10" s="92"/>
      <c r="S10" s="93"/>
    </row>
    <row r="11" spans="2:19" ht="29.25" customHeight="1" x14ac:dyDescent="0.25">
      <c r="B11" s="65"/>
      <c r="C11" s="73"/>
      <c r="D11" s="2"/>
      <c r="E11" s="65"/>
      <c r="F11" s="71"/>
      <c r="G11" s="2"/>
      <c r="H11" s="23" t="s">
        <v>28</v>
      </c>
      <c r="I11" s="18">
        <v>469606</v>
      </c>
      <c r="K11" s="38"/>
      <c r="L11" s="39"/>
      <c r="N11" s="59"/>
      <c r="O11" s="84"/>
      <c r="R11" s="92"/>
      <c r="S11" s="93"/>
    </row>
    <row r="12" spans="2:19" ht="29.25" customHeight="1" x14ac:dyDescent="0.25">
      <c r="B12" s="65"/>
      <c r="C12" s="73"/>
      <c r="D12" s="2"/>
      <c r="E12" s="65"/>
      <c r="F12" s="71"/>
      <c r="G12" s="2"/>
      <c r="H12" s="11" t="s">
        <v>29</v>
      </c>
      <c r="I12" s="19">
        <v>177636.26</v>
      </c>
      <c r="K12" s="38"/>
      <c r="L12" s="39"/>
      <c r="N12" s="59"/>
      <c r="O12" s="84"/>
      <c r="R12" s="92"/>
      <c r="S12" s="93"/>
    </row>
    <row r="13" spans="2:19" ht="29.25" customHeight="1" thickBot="1" x14ac:dyDescent="0.3">
      <c r="B13" s="66"/>
      <c r="C13" s="74"/>
      <c r="D13" s="2"/>
      <c r="E13" s="58"/>
      <c r="F13" s="72"/>
      <c r="G13" s="2"/>
      <c r="H13" s="41" t="s">
        <v>40</v>
      </c>
      <c r="I13" s="42">
        <v>873458.19</v>
      </c>
      <c r="K13" s="38"/>
      <c r="L13" s="39"/>
      <c r="N13" s="59"/>
      <c r="O13" s="84"/>
      <c r="R13" s="92"/>
      <c r="S13" s="94"/>
    </row>
    <row r="14" spans="2:19" ht="9" customHeight="1" thickBot="1" x14ac:dyDescent="0.3">
      <c r="B14" s="44"/>
      <c r="C14" s="43"/>
      <c r="D14" s="2"/>
      <c r="E14" s="57" t="s">
        <v>11</v>
      </c>
      <c r="F14" s="55">
        <f>F10/F8*100%</f>
        <v>0.82824380236187056</v>
      </c>
      <c r="G14" s="2"/>
      <c r="H14" s="4"/>
      <c r="I14" s="15"/>
      <c r="K14" s="49"/>
      <c r="L14" s="50"/>
      <c r="N14" s="59" t="s">
        <v>14</v>
      </c>
      <c r="O14" s="55">
        <f>O10/O8*100%</f>
        <v>0.85348597825899242</v>
      </c>
    </row>
    <row r="15" spans="2:19" ht="39" customHeight="1" x14ac:dyDescent="0.25">
      <c r="B15" s="44"/>
      <c r="C15" s="43"/>
      <c r="D15" s="2"/>
      <c r="E15" s="58"/>
      <c r="F15" s="56"/>
      <c r="G15" s="2"/>
      <c r="H15" s="63" t="s">
        <v>20</v>
      </c>
      <c r="I15" s="64"/>
      <c r="K15" s="49"/>
      <c r="L15" s="50"/>
      <c r="N15" s="59"/>
      <c r="O15" s="56"/>
    </row>
    <row r="16" spans="2:19" ht="16.5" customHeight="1" x14ac:dyDescent="0.25">
      <c r="B16" s="44"/>
      <c r="C16" s="43"/>
      <c r="D16" s="2"/>
      <c r="E16" s="4"/>
      <c r="F16" s="5"/>
      <c r="G16" s="2"/>
      <c r="H16" s="59" t="s">
        <v>30</v>
      </c>
      <c r="I16" s="61">
        <f>+I8+I9+I10+I11+I13+I12</f>
        <v>21699002.840000004</v>
      </c>
      <c r="K16" s="49"/>
      <c r="L16" s="50"/>
      <c r="N16" s="8"/>
      <c r="O16" s="7"/>
    </row>
    <row r="17" spans="2:15" ht="41.25" customHeight="1" thickBot="1" x14ac:dyDescent="0.3">
      <c r="B17" s="44"/>
      <c r="C17" s="43"/>
      <c r="D17" s="2"/>
      <c r="E17" s="6"/>
      <c r="F17" s="7"/>
      <c r="G17" s="2"/>
      <c r="H17" s="60"/>
      <c r="I17" s="62"/>
      <c r="K17" s="49"/>
      <c r="L17" s="50"/>
      <c r="N17" s="11" t="s">
        <v>23</v>
      </c>
      <c r="O17" s="21" t="s">
        <v>46</v>
      </c>
    </row>
    <row r="18" spans="2:15" ht="54" customHeight="1" x14ac:dyDescent="0.25">
      <c r="B18" s="28"/>
      <c r="C18" s="27"/>
      <c r="D18" s="2"/>
      <c r="E18" s="6"/>
      <c r="F18" s="7"/>
      <c r="G18" s="2"/>
      <c r="H18" s="34"/>
      <c r="I18" s="35"/>
      <c r="K18" s="49"/>
      <c r="L18" s="50"/>
      <c r="N18" s="11" t="s">
        <v>36</v>
      </c>
      <c r="O18" s="21" t="s">
        <v>47</v>
      </c>
    </row>
    <row r="19" spans="2:15" ht="54" customHeight="1" x14ac:dyDescent="0.25">
      <c r="B19" s="28"/>
      <c r="C19" s="27"/>
      <c r="D19" s="2"/>
      <c r="E19" s="6"/>
      <c r="F19" s="7"/>
      <c r="G19" s="2"/>
      <c r="H19" s="34"/>
      <c r="I19" s="35"/>
      <c r="K19" s="49"/>
      <c r="L19" s="50"/>
      <c r="N19" s="20" t="s">
        <v>22</v>
      </c>
      <c r="O19" s="21" t="s">
        <v>43</v>
      </c>
    </row>
    <row r="20" spans="2:15" ht="33" customHeight="1" x14ac:dyDescent="0.25">
      <c r="B20" s="44"/>
      <c r="C20" s="43"/>
      <c r="D20" s="2"/>
      <c r="E20" s="45"/>
      <c r="F20" s="46"/>
      <c r="G20" s="2"/>
      <c r="H20" s="54"/>
      <c r="I20" s="53"/>
      <c r="K20" s="49"/>
      <c r="L20" s="50"/>
      <c r="N20" s="20" t="s">
        <v>39</v>
      </c>
      <c r="O20" s="21" t="s">
        <v>48</v>
      </c>
    </row>
    <row r="21" spans="2:15" ht="33.75" customHeight="1" thickBot="1" x14ac:dyDescent="0.3">
      <c r="B21" s="44"/>
      <c r="C21" s="43"/>
      <c r="D21" s="2"/>
      <c r="E21" s="47"/>
      <c r="F21" s="48"/>
      <c r="G21" s="2"/>
      <c r="H21" s="54"/>
      <c r="I21" s="53"/>
      <c r="K21" s="51"/>
      <c r="L21" s="52"/>
      <c r="N21" s="9" t="s">
        <v>21</v>
      </c>
      <c r="O21" s="22" t="s">
        <v>44</v>
      </c>
    </row>
    <row r="22" spans="2:15" ht="23.25" customHeight="1" thickBot="1" x14ac:dyDescent="0.3">
      <c r="B22" s="2"/>
      <c r="C22" s="2"/>
      <c r="D22" s="2"/>
      <c r="E22" s="2"/>
      <c r="F22" s="2"/>
      <c r="G22" s="2"/>
      <c r="H22" s="2"/>
      <c r="I22" s="2"/>
    </row>
    <row r="23" spans="2:15" ht="35.25" customHeight="1" thickBot="1" x14ac:dyDescent="0.3">
      <c r="B23" s="2"/>
      <c r="C23" s="2"/>
      <c r="D23" s="86" t="s">
        <v>4</v>
      </c>
      <c r="E23" s="87"/>
      <c r="F23" s="87" t="s">
        <v>3</v>
      </c>
      <c r="G23" s="87"/>
      <c r="H23" s="24" t="s">
        <v>5</v>
      </c>
      <c r="I23" s="25" t="s">
        <v>6</v>
      </c>
      <c r="K23" s="69" t="s">
        <v>49</v>
      </c>
      <c r="L23" s="103"/>
      <c r="M23" s="103"/>
      <c r="N23" s="104"/>
      <c r="O23" s="83"/>
    </row>
    <row r="24" spans="2:15" ht="54.75" customHeight="1" thickBot="1" x14ac:dyDescent="0.3">
      <c r="B24" s="33" t="s">
        <v>38</v>
      </c>
      <c r="C24" s="32" t="s">
        <v>37</v>
      </c>
      <c r="D24" s="88" t="s">
        <v>32</v>
      </c>
      <c r="E24" s="89"/>
      <c r="F24" s="90">
        <f>+F8</f>
        <v>26198811</v>
      </c>
      <c r="G24" s="91"/>
      <c r="H24" s="26">
        <f>+F10</f>
        <v>21699002.84</v>
      </c>
      <c r="I24" s="40">
        <f>+F14</f>
        <v>0.82824380236187056</v>
      </c>
      <c r="K24" s="59" t="s">
        <v>50</v>
      </c>
      <c r="L24" s="98"/>
      <c r="M24" s="98"/>
      <c r="N24" s="98"/>
      <c r="O24" s="99"/>
    </row>
    <row r="25" spans="2:15" ht="67.5" customHeight="1" x14ac:dyDescent="0.25">
      <c r="B25" s="31"/>
      <c r="C25" s="28"/>
      <c r="D25" s="44"/>
      <c r="E25" s="44"/>
      <c r="F25" s="85"/>
      <c r="G25" s="85"/>
      <c r="H25" s="29"/>
      <c r="I25" s="30"/>
      <c r="K25" s="100" t="s">
        <v>51</v>
      </c>
      <c r="L25" s="101"/>
      <c r="M25" s="101"/>
      <c r="N25" s="101"/>
      <c r="O25" s="102"/>
    </row>
    <row r="26" spans="2:15" ht="87" customHeight="1" x14ac:dyDescent="0.25">
      <c r="B26" s="31"/>
      <c r="C26" s="28"/>
      <c r="D26" s="44"/>
      <c r="E26" s="44"/>
      <c r="F26" s="85"/>
      <c r="G26" s="85"/>
      <c r="H26" s="29"/>
      <c r="I26" s="30"/>
      <c r="K26" s="59" t="s">
        <v>52</v>
      </c>
      <c r="L26" s="98"/>
      <c r="M26" s="98"/>
      <c r="N26" s="98"/>
      <c r="O26" s="99"/>
    </row>
    <row r="27" spans="2:15" ht="120.75" customHeight="1" x14ac:dyDescent="0.25">
      <c r="B27" s="31"/>
      <c r="C27" s="28"/>
      <c r="D27" s="44"/>
      <c r="E27" s="44"/>
      <c r="F27" s="85"/>
      <c r="G27" s="85"/>
      <c r="H27" s="29"/>
      <c r="I27" s="30"/>
      <c r="K27" s="100" t="s">
        <v>53</v>
      </c>
      <c r="L27" s="101"/>
      <c r="M27" s="101"/>
      <c r="N27" s="101"/>
      <c r="O27" s="102"/>
    </row>
    <row r="28" spans="2:15" ht="191.25" customHeight="1" x14ac:dyDescent="0.25">
      <c r="B28" s="31"/>
      <c r="C28" s="28"/>
      <c r="D28" s="44"/>
      <c r="E28" s="44"/>
      <c r="F28" s="85"/>
      <c r="G28" s="85"/>
      <c r="H28" s="29"/>
      <c r="I28" s="30"/>
      <c r="K28" s="100" t="s">
        <v>54</v>
      </c>
      <c r="L28" s="101"/>
      <c r="M28" s="101"/>
      <c r="N28" s="101"/>
      <c r="O28" s="102"/>
    </row>
    <row r="29" spans="2:15" ht="74.25" customHeight="1" x14ac:dyDescent="0.25">
      <c r="K29" s="100" t="s">
        <v>55</v>
      </c>
      <c r="L29" s="101"/>
      <c r="M29" s="101"/>
      <c r="N29" s="101"/>
      <c r="O29" s="102"/>
    </row>
    <row r="30" spans="2:15" ht="183" customHeight="1" x14ac:dyDescent="0.25">
      <c r="K30" s="100" t="s">
        <v>56</v>
      </c>
      <c r="L30" s="101"/>
      <c r="M30" s="101"/>
      <c r="N30" s="101"/>
      <c r="O30" s="102"/>
    </row>
    <row r="31" spans="2:15" ht="51.75" customHeight="1" x14ac:dyDescent="0.25">
      <c r="K31" s="100" t="s">
        <v>57</v>
      </c>
      <c r="L31" s="101"/>
      <c r="M31" s="101"/>
      <c r="N31" s="101"/>
      <c r="O31" s="102"/>
    </row>
    <row r="32" spans="2:15" ht="45" customHeight="1" x14ac:dyDescent="0.25">
      <c r="K32" s="100" t="s">
        <v>58</v>
      </c>
      <c r="L32" s="101"/>
      <c r="M32" s="101"/>
      <c r="N32" s="101"/>
      <c r="O32" s="102"/>
    </row>
    <row r="33" spans="11:15" ht="65.25" customHeight="1" thickBot="1" x14ac:dyDescent="0.3">
      <c r="K33" s="95" t="s">
        <v>59</v>
      </c>
      <c r="L33" s="96"/>
      <c r="M33" s="96"/>
      <c r="N33" s="96"/>
      <c r="O33" s="97"/>
    </row>
    <row r="34" spans="11:15" x14ac:dyDescent="0.25">
      <c r="K34" s="17"/>
    </row>
  </sheetData>
  <mergeCells count="60">
    <mergeCell ref="R10:R13"/>
    <mergeCell ref="S10:S13"/>
    <mergeCell ref="K33:O33"/>
    <mergeCell ref="K26:O26"/>
    <mergeCell ref="K27:O27"/>
    <mergeCell ref="K23:O23"/>
    <mergeCell ref="K25:O25"/>
    <mergeCell ref="K24:O24"/>
    <mergeCell ref="K31:O31"/>
    <mergeCell ref="K32:O32"/>
    <mergeCell ref="K28:O28"/>
    <mergeCell ref="K29:O29"/>
    <mergeCell ref="K30:O30"/>
    <mergeCell ref="D28:E28"/>
    <mergeCell ref="F28:G28"/>
    <mergeCell ref="D23:E23"/>
    <mergeCell ref="F23:G23"/>
    <mergeCell ref="D26:E26"/>
    <mergeCell ref="D25:E25"/>
    <mergeCell ref="D24:E24"/>
    <mergeCell ref="F26:G26"/>
    <mergeCell ref="F25:G25"/>
    <mergeCell ref="F24:G24"/>
    <mergeCell ref="D27:E27"/>
    <mergeCell ref="F27:G27"/>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C14:C17"/>
    <mergeCell ref="B20:B21"/>
    <mergeCell ref="C20:C21"/>
    <mergeCell ref="E20:F21"/>
    <mergeCell ref="K14:L21"/>
    <mergeCell ref="I20:I21"/>
    <mergeCell ref="H20:H21"/>
    <mergeCell ref="F14:F15"/>
    <mergeCell ref="E14:E15"/>
    <mergeCell ref="H16:H17"/>
    <mergeCell ref="I16:I17"/>
    <mergeCell ref="H15:I15"/>
    <mergeCell ref="B14:B17"/>
  </mergeCells>
  <printOptions horizontalCentered="1" verticalCentered="1"/>
  <pageMargins left="0.23622047244094491" right="0.23622047244094491" top="0.74803149606299213" bottom="0.74803149606299213" header="0.31496062992125984" footer="0.31496062992125984"/>
  <pageSetup scale="3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2">
        <v>26648782</v>
      </c>
    </row>
    <row r="2" spans="1:2" ht="38.25" x14ac:dyDescent="0.25">
      <c r="A2" s="11" t="s">
        <v>18</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D13" sqref="D13"/>
    </sheetView>
  </sheetViews>
  <sheetFormatPr baseColWidth="10" defaultRowHeight="15" x14ac:dyDescent="0.25"/>
  <cols>
    <col min="1" max="1" width="34.42578125" bestFit="1" customWidth="1"/>
    <col min="2" max="2" width="14.140625" bestFit="1" customWidth="1"/>
  </cols>
  <sheetData>
    <row r="2" spans="1:2" x14ac:dyDescent="0.25">
      <c r="A2" s="57" t="s">
        <v>0</v>
      </c>
      <c r="B2" s="105">
        <v>26198811</v>
      </c>
    </row>
    <row r="3" spans="1:2" x14ac:dyDescent="0.25">
      <c r="A3" s="58"/>
      <c r="B3" s="106"/>
    </row>
    <row r="4" spans="1:2" x14ac:dyDescent="0.25">
      <c r="A4" s="57" t="s">
        <v>9</v>
      </c>
      <c r="B4" s="107">
        <v>21699002.84</v>
      </c>
    </row>
    <row r="5" spans="1:2" x14ac:dyDescent="0.25">
      <c r="A5" s="58"/>
      <c r="B5" s="108"/>
    </row>
    <row r="6" spans="1:2" x14ac:dyDescent="0.25">
      <c r="A6" s="57" t="s">
        <v>10</v>
      </c>
      <c r="B6" s="109">
        <v>0.82820000000000005</v>
      </c>
    </row>
    <row r="7" spans="1:2" x14ac:dyDescent="0.25">
      <c r="A7" s="58"/>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2de3127d-b50e-4c29-b846-9213acea4d89"/>
    <ds:schemaRef ds:uri="http://schemas.openxmlformats.org/package/2006/metadata/core-properties"/>
    <ds:schemaRef ds:uri="efcf9931-6988-4c26-989d-90fd7d9d6177"/>
    <ds:schemaRef ds:uri="http://purl.org/dc/elements/1.1/"/>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Mendez</cp:lastModifiedBy>
  <cp:lastPrinted>2024-11-06T18:15:59Z</cp:lastPrinted>
  <dcterms:created xsi:type="dcterms:W3CDTF">2023-02-11T22:01:01Z</dcterms:created>
  <dcterms:modified xsi:type="dcterms:W3CDTF">2025-01-15T00:44:01Z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