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wperalta\Desktop\PRESUPUESTO AÑO 2024 WEN\TABLERO DE RENDICION DE CUENTAS 2024\"/>
    </mc:Choice>
  </mc:AlternateContent>
  <xr:revisionPtr revIDLastSave="0" documentId="8_{77F4CC66-8B25-483E-BF1A-F94978D31E63}"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4" i="1"/>
  <c r="I16" i="1"/>
  <c r="H24" i="1"/>
  <c r="L8" i="1" s="1"/>
  <c r="F24" i="1"/>
</calcChain>
</file>

<file path=xl/sharedStrings.xml><?xml version="1.0" encoding="utf-8"?>
<sst xmlns="http://schemas.openxmlformats.org/spreadsheetml/2006/main" count="56" uniqueCount="55">
  <si>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</si>
  <si>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</si>
  <si>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</si>
  <si>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</si>
  <si>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</si>
  <si>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</si>
  <si>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</si>
  <si>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</si>
  <si>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</si>
  <si>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</si>
  <si>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</si>
  <si>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</si>
  <si>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</si>
  <si>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</si>
  <si>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</si>
  <si>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</si>
  <si>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</si>
  <si>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</si>
  <si>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</si>
  <si>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</si>
  <si>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</si>
  <si>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</si>
  <si>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</si>
  <si>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</si>
  <si>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</si>
  <si>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</si>
  <si>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</si>
  <si>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</si>
  <si>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</si>
  <si>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</si>
  <si>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</si>
  <si>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</si>
  <si>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</si>
  <si>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</si>
  <si>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</si>
  <si>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</si>
  <si>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</si>
  <si>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</si>
  <si>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</si>
  <si>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</si>
  <si>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</si>
  <si>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 xml:space="preserve">11 personas
</t>
  </si>
  <si>
    <t>Presupuesto vigente 2024</t>
  </si>
  <si>
    <t xml:space="preserve">Diana Nicte Sagastume Paiz               </t>
  </si>
  <si>
    <t>103 personas</t>
  </si>
  <si>
    <t>04 personas</t>
  </si>
  <si>
    <t>PRINCIPALES AVANCES O LOGROS
AL 30 DE SEPTIEMBRE DE 2024</t>
  </si>
  <si>
    <t>ACTUALIZADO AL 30 DE SEPTIEMBRE DEL 2024</t>
  </si>
  <si>
    <t>25 personas</t>
  </si>
  <si>
    <t>05 personas</t>
  </si>
  <si>
    <t>1.	En seguimiento al proceso de evaluación de la Política Nacional de Promoción y Desarrollo Integral de las Mujeres -PNPDIM- 2008–2023, se realizaron talleres regionales con representantes de organizaciones de mujeres y sociedad civil representando a los departamentos de Jutiapa, Jalapa y Santa Rosa, con el objetivo de recopilar información sobre la percepción de las organizaciones de mujeres que apoyarán en el proceso de evaluación de la Política.</t>
  </si>
  <si>
    <t>2.	Se llevó a cabo la segunda reunión del Consejo Consultivo con el objetivo de informar sobre los procesos en el marco del fortalecimiento de las Unidades de Género de la institucionalidad pública. Durante la reunión se realizó la socialización del Acuerdo Gubernativo 63-2024 y la presentación del plan de capacitación en Género, pueblos indígenas y cambio climático desde una perspectiva interseccional.</t>
  </si>
  <si>
    <t>3.	En cumplimiento a la implementación de la Política Nacional de Promoción y Desarrollo Integral de las Mujeres -PNPDIM- y el Plan de Equidad de Oportunidades -PEO-                   2008-2023, realizó reuniones previas al proceso de elecciones con Representantes de Organizaciones de Mujeres -ROM- (titular y suplente) ante el Consejo Departamental de Desarrollo -CODEDE- y con otras organizaciones para el abordaje de la logística de las Asambleas de Elección que se realizarán del 01 al 10 de octubre del año en curso en los departamentos: 
	Alta Verapaz (3)
	Baja Verapaz (3)
	Chimaltenango (2)
	Chiquimula (1) 
	Guatemala (3) 
	Huehuetenango (3)
	Quetzaltenango (2)
	Sacatepéquez (1)
	San Marcos (1)
	Santa Rosa (5)
	Sololá (3)
	Petén (1)
	El Progreso (1)
	Izabal (1) 
	Jalapa (1)
	Jutiapa (1) 
	Retalhuleu (1)
	Suchitepéquez (1)
	Zacapa (1)</t>
  </si>
  <si>
    <t>4.	Participó en el Primer Encuentro del Comité de Mujeres Expertas de la Red Iberoamericana de Mujeres Mediadoras, llevado a cabo el 02 de septiembre de 2024 de forma virtual.</t>
  </si>
  <si>
    <t>5.	En coordinación con el Consejo Nacional para la Atención de las Personas con Discapacidad -CONADI-, se realizaron videos de comunicación inclusiva para convocar a las Representantes de Organizaciones de Mujeres -ROM-, para participar en las Asambleas de Elección, los cuales fueron socializados en las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</si>
</sst>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quot;#,##0;[Red]\-&quot;Q&quot;#,##0"/>
    <numFmt numFmtId="7" formatCode="&quot;Q&quot;#,##0.00;\-&quot;Q&quot;#,##0.00"/>
    <numFmt numFmtId="8" formatCode="&quot;Q&quot;#,##0.00;[Red]\-&quot;Q&quot;#,##0.00"/>
    <numFmt numFmtId="43" formatCode="_-* #,##0.00_-;\-* #,##0.00_-;_-* &quot;-&quot;??_-;_-@_-"/>
    <numFmt numFmtId="164" formatCode="0.0"/>
    <numFmt numFmtId="165"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8"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6" fontId="2" fillId="4" borderId="0" xfId="0" applyNumberFormat="1" applyFont="1" applyFill="1" applyAlignment="1">
      <alignment horizontal="center" vertical="center"/>
    </xf>
    <xf numFmtId="0" fontId="11" fillId="4" borderId="0" xfId="0" applyFont="1" applyFill="1" applyAlignment="1">
      <alignment vertical="center"/>
    </xf>
    <xf numFmtId="165" fontId="2" fillId="3" borderId="15" xfId="0" applyNumberFormat="1" applyFont="1" applyFill="1" applyBorder="1" applyAlignment="1">
      <alignment horizontal="center" vertical="center"/>
    </xf>
    <xf numFmtId="165"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7" fontId="2" fillId="0" borderId="0" xfId="1"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8" fontId="2" fillId="0" borderId="0" xfId="0" applyNumberFormat="1" applyFont="1" applyAlignment="1">
      <alignment horizontal="center" vertical="center"/>
    </xf>
    <xf numFmtId="0" fontId="2" fillId="0" borderId="35" xfId="0" applyFont="1" applyBorder="1" applyAlignment="1">
      <alignment horizontal="left" vertical="center" wrapText="1"/>
    </xf>
    <xf numFmtId="8"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8"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5" fontId="2" fillId="3" borderId="26" xfId="0" applyNumberFormat="1"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0" xfId="0" applyFont="1" applyAlignment="1">
      <alignment horizontal="left" vertical="center" wrapText="1"/>
    </xf>
    <xf numFmtId="7"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7" fontId="2" fillId="0" borderId="25" xfId="1" applyNumberFormat="1" applyFont="1" applyBorder="1" applyAlignment="1">
      <alignment horizontal="center" vertical="center"/>
    </xf>
    <xf numFmtId="7" fontId="2" fillId="0" borderId="31" xfId="1" applyNumberFormat="1" applyFont="1" applyBorder="1" applyAlignment="1">
      <alignment horizontal="center" vertical="center"/>
    </xf>
    <xf numFmtId="165" fontId="2" fillId="3" borderId="5" xfId="0"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165" fontId="2" fillId="3" borderId="15" xfId="0" applyNumberFormat="1" applyFont="1" applyFill="1" applyBorder="1" applyAlignment="1">
      <alignment horizontal="center" vertical="center"/>
    </xf>
    <xf numFmtId="165" fontId="2" fillId="3" borderId="23" xfId="0" applyNumberFormat="1" applyFont="1" applyFill="1" applyBorder="1" applyAlignment="1">
      <alignment horizontal="center" vertical="center"/>
    </xf>
    <xf numFmtId="165" fontId="2" fillId="3" borderId="14"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8" fontId="2" fillId="0" borderId="0" xfId="0" applyNumberFormat="1"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vertical="center" wrapText="1"/>
    </xf>
    <xf numFmtId="8"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6"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8" fontId="2" fillId="3" borderId="15" xfId="0" applyNumberFormat="1" applyFont="1" applyFill="1" applyBorder="1" applyAlignment="1">
      <alignment horizontal="center" vertical="center"/>
    </xf>
    <xf numFmtId="8"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FECF-432D-A43A-B39A42421840}"/>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FECF-432D-A43A-B39A42421840}"/>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FECF-432D-A43A-B39A42421840}"/>
              </c:ext>
            </c:extLst>
          </c:dPt>
          <c:cat>
            <c:strRef>
              <c:f>(Hoja2!$A$2,Hoja2!$A$4,Hoja2!$A$6)</c:f>
              <c:strCache>
                <c:ptCount val="3"/>
                <c:pt idx="0">
                  <c:v>PRESUPUESTO VIGENTE PARA 2023</c:v>
                </c:pt>
                <c:pt idx="1">
                  <c:v>PRESUPUESTO EJECUTADO </c:v>
                </c:pt>
                <c:pt idx="2">
                  <c:v>PORCENTAJE DE EJECUCIÓN </c:v>
                </c:pt>
              </c:strCache>
              <c:extLst/>
            </c:strRef>
          </c:cat>
          <c:val>
            <c:numRef>
              <c:f>(Hoja2!$B$2,Hoja2!$B$4,Hoja2!$B$6)</c:f>
              <c:numCache>
                <c:formatCode>"Q"#,##0.00_);[Red]\("Q"#,##0.00\)</c:formatCode>
                <c:ptCount val="3"/>
                <c:pt idx="0" formatCode="&quot;Q&quot;#,##0_);[Red]\(&quot;Q&quot;#,##0\)">
                  <c:v>26198811</c:v>
                </c:pt>
                <c:pt idx="1">
                  <c:v>17619932.030000001</c:v>
                </c:pt>
                <c:pt idx="2" formatCode="0.00%">
                  <c:v>0.67249999999999999</c:v>
                </c:pt>
              </c:numCache>
              <c:extLst/>
            </c:numRef>
          </c:val>
          <c:extLst>
            <c:ext xmlns:c16="http://schemas.microsoft.com/office/drawing/2014/chart" uri="{C3380CC4-5D6E-409C-BE32-E72D297353CC}">
              <c16:uniqueId val="{0000000D-FECF-432D-A43A-B39A4242184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26198811</c:v>
                </c:pt>
                <c:pt idx="1" formatCode="&quot;Q&quot;#,##0.00_);[Red]\(&quot;Q&quot;#,##0.00\)">
                  <c:v>17619932.030000001</c:v>
                </c:pt>
                <c:pt idx="2" formatCode="0.00%">
                  <c:v>0.67249999999999999</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macro="">
      <xdr:nvGraphicFramePr>
        <xdr:cNvPr id="2" name="Gráfico 1">
          <a:extLst>
            <a:ext uri="{FF2B5EF4-FFF2-40B4-BE49-F238E27FC236}">
              <a16:creationId xmlns:a16="http://schemas.microsoft.com/office/drawing/2014/main" id="{70DCE7D7-08ED-45AE-9F60-BB9ED18D3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9"/>
  <sheetViews>
    <sheetView tabSelected="1" zoomScale="82" zoomScaleNormal="82" workbookViewId="0">
      <selection activeCell="H19" sqref="H19"/>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0" t="s">
        <v>17</v>
      </c>
      <c r="C2" s="70"/>
      <c r="D2" s="70"/>
      <c r="E2" s="70"/>
      <c r="F2" s="70"/>
      <c r="G2" s="70"/>
      <c r="H2" s="70"/>
      <c r="I2" s="70"/>
      <c r="J2" s="70"/>
      <c r="K2" s="70"/>
      <c r="L2" s="70"/>
      <c r="M2" s="70"/>
      <c r="N2" s="70"/>
      <c r="O2" s="70"/>
    </row>
    <row r="3" spans="2:19" ht="18" x14ac:dyDescent="0.25">
      <c r="B3" s="71" t="s">
        <v>47</v>
      </c>
      <c r="C3" s="72"/>
      <c r="D3" s="72"/>
      <c r="E3" s="72"/>
      <c r="F3" s="72"/>
      <c r="G3" s="72"/>
      <c r="H3" s="72"/>
      <c r="I3" s="72"/>
      <c r="J3" s="72"/>
      <c r="K3" s="72"/>
      <c r="L3" s="72"/>
      <c r="M3" s="72"/>
      <c r="N3" s="72"/>
      <c r="O3" s="72"/>
    </row>
    <row r="4" spans="2:19" ht="23.25" x14ac:dyDescent="0.35">
      <c r="B4" s="73" t="s">
        <v>24</v>
      </c>
      <c r="C4" s="73"/>
      <c r="D4" s="73"/>
      <c r="E4" s="73"/>
      <c r="F4" s="73"/>
      <c r="G4" s="73"/>
      <c r="H4" s="73"/>
      <c r="I4" s="73"/>
      <c r="J4" s="73"/>
      <c r="K4" s="73"/>
      <c r="L4" s="73"/>
      <c r="M4" s="73"/>
      <c r="N4" s="73"/>
      <c r="O4" s="73"/>
    </row>
    <row r="5" spans="2:19" ht="12.75" customHeight="1" x14ac:dyDescent="0.25">
      <c r="B5" s="13"/>
      <c r="C5" s="2"/>
      <c r="D5" s="2"/>
      <c r="E5" s="2"/>
      <c r="F5" s="2"/>
      <c r="G5" s="2"/>
      <c r="H5" s="2"/>
      <c r="I5" s="2"/>
      <c r="J5" s="10"/>
      <c r="K5" s="10"/>
      <c r="L5" s="10"/>
      <c r="M5" s="10"/>
      <c r="N5" s="10"/>
      <c r="O5" s="14" t="s">
        <v>7</v>
      </c>
    </row>
    <row r="6" spans="2:19" ht="15.75" thickBot="1" x14ac:dyDescent="0.3">
      <c r="B6" s="2"/>
      <c r="C6" s="2"/>
      <c r="D6" s="2"/>
      <c r="E6" s="2"/>
      <c r="F6" s="2"/>
      <c r="G6" s="2"/>
      <c r="H6" s="2"/>
      <c r="I6" s="2"/>
      <c r="J6" s="10"/>
      <c r="K6" s="10"/>
      <c r="L6" s="10"/>
      <c r="M6" s="10"/>
      <c r="N6" s="10"/>
      <c r="O6" s="10"/>
    </row>
    <row r="7" spans="2:19" ht="37.5" customHeight="1" thickBot="1" x14ac:dyDescent="0.3">
      <c r="B7" s="78" t="s">
        <v>1</v>
      </c>
      <c r="C7" s="79"/>
      <c r="D7" s="2"/>
      <c r="E7" s="78" t="s">
        <v>19</v>
      </c>
      <c r="F7" s="79"/>
      <c r="G7" s="2"/>
      <c r="H7" s="55" t="s">
        <v>15</v>
      </c>
      <c r="I7" s="79"/>
      <c r="K7" s="74" t="s">
        <v>16</v>
      </c>
      <c r="L7" s="75"/>
      <c r="N7" s="55" t="s">
        <v>2</v>
      </c>
      <c r="O7" s="58"/>
    </row>
    <row r="8" spans="2:19" ht="29.25" customHeight="1" thickBot="1" x14ac:dyDescent="0.3">
      <c r="B8" s="83" t="s">
        <v>33</v>
      </c>
      <c r="C8" s="87" t="s">
        <v>34</v>
      </c>
      <c r="D8" s="2"/>
      <c r="E8" s="83" t="s">
        <v>42</v>
      </c>
      <c r="F8" s="80">
        <v>26198811</v>
      </c>
      <c r="G8" s="2"/>
      <c r="H8" s="11" t="s">
        <v>25</v>
      </c>
      <c r="I8" s="19">
        <v>13498109.119999999</v>
      </c>
      <c r="K8" s="36" t="s">
        <v>31</v>
      </c>
      <c r="L8" s="37">
        <f>+H24</f>
        <v>17619932.030000001</v>
      </c>
      <c r="N8" s="49" t="s">
        <v>12</v>
      </c>
      <c r="O8" s="67">
        <v>19661216</v>
      </c>
      <c r="Q8" s="3"/>
      <c r="R8" s="16"/>
    </row>
    <row r="9" spans="2:19" ht="29.25" customHeight="1" x14ac:dyDescent="0.25">
      <c r="B9" s="84"/>
      <c r="C9" s="88"/>
      <c r="D9" s="2"/>
      <c r="E9" s="84"/>
      <c r="F9" s="82"/>
      <c r="G9" s="2"/>
      <c r="H9" s="11" t="s">
        <v>26</v>
      </c>
      <c r="I9" s="19">
        <v>2466920.7400000002</v>
      </c>
      <c r="K9" s="38"/>
      <c r="L9" s="39"/>
      <c r="N9" s="49"/>
      <c r="O9" s="67"/>
    </row>
    <row r="10" spans="2:19" ht="29.25" customHeight="1" x14ac:dyDescent="0.25">
      <c r="B10" s="76" t="s">
        <v>35</v>
      </c>
      <c r="C10" s="85" t="s">
        <v>43</v>
      </c>
      <c r="D10" s="2"/>
      <c r="E10" s="83" t="s">
        <v>5</v>
      </c>
      <c r="F10" s="80">
        <v>17619932.030000001</v>
      </c>
      <c r="G10" s="2"/>
      <c r="H10" s="11" t="s">
        <v>27</v>
      </c>
      <c r="I10" s="19">
        <v>406281.48</v>
      </c>
      <c r="K10" s="38"/>
      <c r="L10" s="39"/>
      <c r="N10" s="49" t="s">
        <v>13</v>
      </c>
      <c r="O10" s="67">
        <v>13498109.119999999</v>
      </c>
      <c r="R10" s="43"/>
      <c r="S10" s="44"/>
    </row>
    <row r="11" spans="2:19" ht="29.25" customHeight="1" x14ac:dyDescent="0.25">
      <c r="B11" s="76"/>
      <c r="C11" s="85"/>
      <c r="D11" s="2"/>
      <c r="E11" s="76"/>
      <c r="F11" s="81"/>
      <c r="G11" s="2"/>
      <c r="H11" s="23" t="s">
        <v>28</v>
      </c>
      <c r="I11" s="18">
        <v>295626</v>
      </c>
      <c r="K11" s="38"/>
      <c r="L11" s="39"/>
      <c r="N11" s="49"/>
      <c r="O11" s="67"/>
      <c r="R11" s="43"/>
      <c r="S11" s="44"/>
    </row>
    <row r="12" spans="2:19" ht="29.25" customHeight="1" x14ac:dyDescent="0.25">
      <c r="B12" s="76"/>
      <c r="C12" s="85"/>
      <c r="D12" s="2"/>
      <c r="E12" s="76"/>
      <c r="F12" s="81"/>
      <c r="G12" s="2"/>
      <c r="H12" s="11" t="s">
        <v>29</v>
      </c>
      <c r="I12" s="19">
        <v>177636.26</v>
      </c>
      <c r="K12" s="38"/>
      <c r="L12" s="39"/>
      <c r="N12" s="49"/>
      <c r="O12" s="67"/>
      <c r="R12" s="43"/>
      <c r="S12" s="44"/>
    </row>
    <row r="13" spans="2:19" ht="29.25" customHeight="1" thickBot="1" x14ac:dyDescent="0.3">
      <c r="B13" s="77"/>
      <c r="C13" s="86"/>
      <c r="D13" s="2"/>
      <c r="E13" s="84"/>
      <c r="F13" s="82"/>
      <c r="G13" s="2"/>
      <c r="H13" s="41" t="s">
        <v>40</v>
      </c>
      <c r="I13" s="42">
        <v>775358.43</v>
      </c>
      <c r="K13" s="38"/>
      <c r="L13" s="39"/>
      <c r="N13" s="49"/>
      <c r="O13" s="67"/>
      <c r="R13" s="43"/>
      <c r="S13" s="45"/>
    </row>
    <row r="14" spans="2:19" ht="9" customHeight="1" thickBot="1" x14ac:dyDescent="0.3">
      <c r="B14" s="59"/>
      <c r="C14" s="89"/>
      <c r="D14" s="2"/>
      <c r="E14" s="83" t="s">
        <v>11</v>
      </c>
      <c r="F14" s="68">
        <f>F10/F8*100%</f>
        <v>0.67254701100748426</v>
      </c>
      <c r="G14" s="2"/>
      <c r="H14" s="4"/>
      <c r="I14" s="15"/>
      <c r="K14" s="94"/>
      <c r="L14" s="95"/>
      <c r="N14" s="49" t="s">
        <v>14</v>
      </c>
      <c r="O14" s="68">
        <f>O10/O8*100%</f>
        <v>0.6865348063924428</v>
      </c>
    </row>
    <row r="15" spans="2:19" ht="39" customHeight="1" x14ac:dyDescent="0.25">
      <c r="B15" s="59"/>
      <c r="C15" s="89"/>
      <c r="D15" s="2"/>
      <c r="E15" s="84"/>
      <c r="F15" s="69"/>
      <c r="G15" s="2"/>
      <c r="H15" s="103" t="s">
        <v>20</v>
      </c>
      <c r="I15" s="104"/>
      <c r="K15" s="94"/>
      <c r="L15" s="95"/>
      <c r="N15" s="49"/>
      <c r="O15" s="69"/>
    </row>
    <row r="16" spans="2:19" ht="16.5" customHeight="1" x14ac:dyDescent="0.25">
      <c r="B16" s="59"/>
      <c r="C16" s="89"/>
      <c r="D16" s="2"/>
      <c r="E16" s="4"/>
      <c r="F16" s="5"/>
      <c r="G16" s="2"/>
      <c r="H16" s="49" t="s">
        <v>30</v>
      </c>
      <c r="I16" s="101">
        <f>+I8+I9+I10+I11+I13+I12</f>
        <v>17619932.030000001</v>
      </c>
      <c r="K16" s="94"/>
      <c r="L16" s="95"/>
      <c r="N16" s="8"/>
      <c r="O16" s="7"/>
    </row>
    <row r="17" spans="2:15" ht="41.25" customHeight="1" thickBot="1" x14ac:dyDescent="0.3">
      <c r="B17" s="59"/>
      <c r="C17" s="89"/>
      <c r="D17" s="2"/>
      <c r="E17" s="6"/>
      <c r="F17" s="7"/>
      <c r="G17" s="2"/>
      <c r="H17" s="100"/>
      <c r="I17" s="102"/>
      <c r="K17" s="94"/>
      <c r="L17" s="95"/>
      <c r="N17" s="11" t="s">
        <v>23</v>
      </c>
      <c r="O17" s="21" t="s">
        <v>44</v>
      </c>
    </row>
    <row r="18" spans="2:15" ht="54" customHeight="1" x14ac:dyDescent="0.25">
      <c r="B18" s="28"/>
      <c r="C18" s="27"/>
      <c r="D18" s="2"/>
      <c r="E18" s="6"/>
      <c r="F18" s="7"/>
      <c r="G18" s="2"/>
      <c r="H18" s="34"/>
      <c r="I18" s="35"/>
      <c r="K18" s="94"/>
      <c r="L18" s="95"/>
      <c r="N18" s="11" t="s">
        <v>36</v>
      </c>
      <c r="O18" s="21" t="s">
        <v>41</v>
      </c>
    </row>
    <row r="19" spans="2:15" ht="54" customHeight="1" x14ac:dyDescent="0.25">
      <c r="B19" s="28"/>
      <c r="C19" s="27"/>
      <c r="D19" s="2"/>
      <c r="E19" s="6"/>
      <c r="F19" s="7"/>
      <c r="G19" s="2"/>
      <c r="H19" s="34"/>
      <c r="I19" s="35"/>
      <c r="K19" s="94"/>
      <c r="L19" s="95"/>
      <c r="N19" s="20" t="s">
        <v>22</v>
      </c>
      <c r="O19" s="21" t="s">
        <v>48</v>
      </c>
    </row>
    <row r="20" spans="2:15" ht="33" customHeight="1" x14ac:dyDescent="0.25">
      <c r="B20" s="59"/>
      <c r="C20" s="89"/>
      <c r="D20" s="2"/>
      <c r="E20" s="90"/>
      <c r="F20" s="91"/>
      <c r="G20" s="2"/>
      <c r="H20" s="99"/>
      <c r="I20" s="98"/>
      <c r="K20" s="94"/>
      <c r="L20" s="95"/>
      <c r="N20" s="20" t="s">
        <v>39</v>
      </c>
      <c r="O20" s="21" t="s">
        <v>49</v>
      </c>
    </row>
    <row r="21" spans="2:15" ht="33.75" customHeight="1" thickBot="1" x14ac:dyDescent="0.3">
      <c r="B21" s="59"/>
      <c r="C21" s="89"/>
      <c r="D21" s="2"/>
      <c r="E21" s="92"/>
      <c r="F21" s="93"/>
      <c r="G21" s="2"/>
      <c r="H21" s="99"/>
      <c r="I21" s="98"/>
      <c r="K21" s="96"/>
      <c r="L21" s="97"/>
      <c r="N21" s="9" t="s">
        <v>21</v>
      </c>
      <c r="O21" s="22" t="s">
        <v>45</v>
      </c>
    </row>
    <row r="22" spans="2:15" ht="23.25" customHeight="1" thickBot="1" x14ac:dyDescent="0.3">
      <c r="B22" s="2"/>
      <c r="C22" s="2"/>
      <c r="D22" s="2"/>
      <c r="E22" s="2"/>
      <c r="F22" s="2"/>
      <c r="G22" s="2"/>
      <c r="H22" s="2"/>
      <c r="I22" s="2"/>
    </row>
    <row r="23" spans="2:15" ht="35.25" customHeight="1" thickBot="1" x14ac:dyDescent="0.3">
      <c r="B23" s="2"/>
      <c r="C23" s="2"/>
      <c r="D23" s="61" t="s">
        <v>4</v>
      </c>
      <c r="E23" s="62"/>
      <c r="F23" s="62" t="s">
        <v>3</v>
      </c>
      <c r="G23" s="62"/>
      <c r="H23" s="24" t="s">
        <v>5</v>
      </c>
      <c r="I23" s="25" t="s">
        <v>6</v>
      </c>
      <c r="K23" s="55" t="s">
        <v>46</v>
      </c>
      <c r="L23" s="56"/>
      <c r="M23" s="56"/>
      <c r="N23" s="57"/>
      <c r="O23" s="58"/>
    </row>
    <row r="24" spans="2:15" ht="63" customHeight="1" thickBot="1" x14ac:dyDescent="0.3">
      <c r="B24" s="33" t="s">
        <v>38</v>
      </c>
      <c r="C24" s="32" t="s">
        <v>37</v>
      </c>
      <c r="D24" s="63" t="s">
        <v>32</v>
      </c>
      <c r="E24" s="64"/>
      <c r="F24" s="65">
        <f>+F8</f>
        <v>26198811</v>
      </c>
      <c r="G24" s="66"/>
      <c r="H24" s="26">
        <f>+F10</f>
        <v>17619932.030000001</v>
      </c>
      <c r="I24" s="40">
        <f>+F14</f>
        <v>0.67254701100748426</v>
      </c>
      <c r="K24" s="49" t="s">
        <v>50</v>
      </c>
      <c r="L24" s="50"/>
      <c r="M24" s="50"/>
      <c r="N24" s="50"/>
      <c r="O24" s="51"/>
    </row>
    <row r="25" spans="2:15" ht="51.75" customHeight="1" x14ac:dyDescent="0.25">
      <c r="B25" s="31"/>
      <c r="C25" s="28"/>
      <c r="D25" s="59"/>
      <c r="E25" s="59"/>
      <c r="F25" s="60"/>
      <c r="G25" s="60"/>
      <c r="H25" s="29"/>
      <c r="I25" s="30"/>
      <c r="K25" s="52" t="s">
        <v>51</v>
      </c>
      <c r="L25" s="53"/>
      <c r="M25" s="53"/>
      <c r="N25" s="53"/>
      <c r="O25" s="54"/>
    </row>
    <row r="26" spans="2:15" ht="306" customHeight="1" x14ac:dyDescent="0.25">
      <c r="B26" s="31"/>
      <c r="C26" s="28"/>
      <c r="D26" s="59"/>
      <c r="E26" s="59"/>
      <c r="F26" s="60"/>
      <c r="G26" s="60"/>
      <c r="H26" s="29"/>
      <c r="I26" s="30"/>
      <c r="K26" s="49" t="s">
        <v>52</v>
      </c>
      <c r="L26" s="50"/>
      <c r="M26" s="50"/>
      <c r="N26" s="50"/>
      <c r="O26" s="51"/>
    </row>
    <row r="27" spans="2:15" ht="39" customHeight="1" x14ac:dyDescent="0.25">
      <c r="B27" s="31"/>
      <c r="C27" s="28"/>
      <c r="D27" s="59"/>
      <c r="E27" s="59"/>
      <c r="F27" s="60"/>
      <c r="G27" s="60"/>
      <c r="H27" s="29"/>
      <c r="I27" s="30"/>
      <c r="K27" s="52" t="s">
        <v>53</v>
      </c>
      <c r="L27" s="53"/>
      <c r="M27" s="53"/>
      <c r="N27" s="53"/>
      <c r="O27" s="54"/>
    </row>
    <row r="28" spans="2:15" ht="54.75" customHeight="1" thickBot="1" x14ac:dyDescent="0.3">
      <c r="B28" s="31"/>
      <c r="C28" s="28"/>
      <c r="D28" s="59"/>
      <c r="E28" s="59"/>
      <c r="F28" s="60"/>
      <c r="G28" s="60"/>
      <c r="H28" s="29"/>
      <c r="I28" s="30"/>
      <c r="K28" s="46" t="s">
        <v>54</v>
      </c>
      <c r="L28" s="47"/>
      <c r="M28" s="47"/>
      <c r="N28" s="47"/>
      <c r="O28" s="48"/>
    </row>
    <row r="29" spans="2:15" ht="56.25" customHeight="1" x14ac:dyDescent="0.25">
      <c r="K29" s="17"/>
    </row>
  </sheetData>
  <mergeCells count="55">
    <mergeCell ref="C14:C17"/>
    <mergeCell ref="B20:B21"/>
    <mergeCell ref="C20:C21"/>
    <mergeCell ref="E20:F21"/>
    <mergeCell ref="K14:L21"/>
    <mergeCell ref="I20:I21"/>
    <mergeCell ref="H20:H21"/>
    <mergeCell ref="F14:F15"/>
    <mergeCell ref="E14:E15"/>
    <mergeCell ref="H16:H17"/>
    <mergeCell ref="I16:I17"/>
    <mergeCell ref="H15:I15"/>
    <mergeCell ref="B14:B17"/>
    <mergeCell ref="B10:B13"/>
    <mergeCell ref="E7:F7"/>
    <mergeCell ref="B7:C7"/>
    <mergeCell ref="H7:I7"/>
    <mergeCell ref="F10:F13"/>
    <mergeCell ref="E10:E13"/>
    <mergeCell ref="C10:C13"/>
    <mergeCell ref="F8:F9"/>
    <mergeCell ref="E8:E9"/>
    <mergeCell ref="C8:C9"/>
    <mergeCell ref="B8:B9"/>
    <mergeCell ref="B2:O2"/>
    <mergeCell ref="B3:O3"/>
    <mergeCell ref="B4:O4"/>
    <mergeCell ref="K7:L7"/>
    <mergeCell ref="N7:O7"/>
    <mergeCell ref="O8:O9"/>
    <mergeCell ref="N8:N9"/>
    <mergeCell ref="O10:O13"/>
    <mergeCell ref="N10:N13"/>
    <mergeCell ref="O14:O15"/>
    <mergeCell ref="N14:N15"/>
    <mergeCell ref="D28:E28"/>
    <mergeCell ref="F28:G28"/>
    <mergeCell ref="D23:E23"/>
    <mergeCell ref="F23:G23"/>
    <mergeCell ref="D26:E26"/>
    <mergeCell ref="D25:E25"/>
    <mergeCell ref="D24:E24"/>
    <mergeCell ref="F26:G26"/>
    <mergeCell ref="F25:G25"/>
    <mergeCell ref="F24:G24"/>
    <mergeCell ref="D27:E27"/>
    <mergeCell ref="F27:G27"/>
    <mergeCell ref="R10:R13"/>
    <mergeCell ref="S10:S13"/>
    <mergeCell ref="K28:O28"/>
    <mergeCell ref="K26:O26"/>
    <mergeCell ref="K27:O27"/>
    <mergeCell ref="K23:O23"/>
    <mergeCell ref="K25:O25"/>
    <mergeCell ref="K24:O24"/>
  </mergeCells>
  <printOptions horizontalCentered="1" verticalCentered="1"/>
  <pageMargins left="0.23622047244094491" right="0.23622047244094491" top="0.74803149606299213" bottom="0.74803149606299213" header="0.31496062992125984" footer="0.31496062992125984"/>
  <pageSetup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2">
        <v>26648782</v>
      </c>
    </row>
    <row r="2" spans="1:2" ht="38.25" x14ac:dyDescent="0.25">
      <c r="A2" s="11" t="s">
        <v>18</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M13" sqref="M13"/>
    </sheetView>
  </sheetViews>
  <sheetFormatPr baseColWidth="10" defaultRowHeight="15" x14ac:dyDescent="0.25"/>
  <cols>
    <col min="1" max="1" width="34.42578125" bestFit="1" customWidth="1"/>
    <col min="2" max="2" width="14.140625" bestFit="1" customWidth="1"/>
  </cols>
  <sheetData>
    <row r="2" spans="1:2" x14ac:dyDescent="0.25">
      <c r="A2" s="83" t="s">
        <v>0</v>
      </c>
      <c r="B2" s="105">
        <v>26198811</v>
      </c>
    </row>
    <row r="3" spans="1:2" x14ac:dyDescent="0.25">
      <c r="A3" s="84"/>
      <c r="B3" s="106"/>
    </row>
    <row r="4" spans="1:2" x14ac:dyDescent="0.25">
      <c r="A4" s="83" t="s">
        <v>9</v>
      </c>
      <c r="B4" s="107">
        <v>17619932.030000001</v>
      </c>
    </row>
    <row r="5" spans="1:2" x14ac:dyDescent="0.25">
      <c r="A5" s="84"/>
      <c r="B5" s="108"/>
    </row>
    <row r="6" spans="1:2" x14ac:dyDescent="0.25">
      <c r="A6" s="83" t="s">
        <v>10</v>
      </c>
      <c r="B6" s="109">
        <v>0.67249999999999999</v>
      </c>
    </row>
    <row r="7" spans="1:2" x14ac:dyDescent="0.25">
      <c r="A7" s="84"/>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B19548-EF62-4441-AC26-B10FF5F55CB8}">
  <ds:schemaRefs>
    <ds:schemaRef ds:uri="2de3127d-b50e-4c29-b846-9213acea4d89"/>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efcf9931-6988-4c26-989d-90fd7d9d617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Wendy Carolina Peralta Cacheo</cp:lastModifiedBy>
  <cp:lastPrinted>2024-09-04T17:48:20Z</cp:lastPrinted>
  <dcterms:created xsi:type="dcterms:W3CDTF">2023-02-11T22:01:01Z</dcterms:created>
  <dcterms:modified xsi:type="dcterms:W3CDTF">2024-10-03T17:43:19Z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