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80"/>
  </bookViews>
  <sheets>
    <sheet name="Tablero" sheetId="1" r:id="rId1"/>
    <sheet name="Hoja3" sheetId="3" r:id="rId2"/>
    <sheet name="Hoja2" sheetId="2" r:id="rId3"/>
  </sheets>
  <definedNames>
    <definedName name="_xlnm.Print_Area" localSheetId="0">Tablero!$A$1:$P$30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<sst xmlns="http://schemas.openxmlformats.org/spreadsheetml/2006/main" count="56" uniqueCount="54">
  <si>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TABLERO DE RENDICIÓN DE CUENTAS</t>
  </si>
  <si>
    <t>ACTUALIZADO AL 31 DE ENERO DEL 2026</t>
  </si>
  <si>
    <t>SECRETARÍA PRESIDENCIAL DE LA MUJER</t>
  </si>
  <si>
    <t>Información Pública</t>
  </si>
  <si>
    <t>AUTORIDADES</t>
  </si>
  <si>
    <t>GESTIÓN DE PRESUPUESTO</t>
  </si>
  <si>
    <t>EJECUCIÓN PRESUPUESTARIA
POR GRUPOS DE GASTO</t>
  </si>
  <si>
    <t>EJECUCIÓN PRESUPUESTARIA POR CLASIFICACIÓN GEOGRÁFICA</t>
  </si>
  <si>
    <t>SERVICIOS PERSONALES, TÉCNICOS Y PROFESIONALES</t>
  </si>
  <si>
    <t>Secretaria Presidencial de la Mujer</t>
  </si>
  <si>
    <t>Licda. Ana Prudencia López Sales</t>
  </si>
  <si>
    <t>Presupuesto vigente 2026</t>
  </si>
  <si>
    <t>Grupo (0): SERVICIOS PERSONALES</t>
  </si>
  <si>
    <t>Región (I): Región I Metropolitana</t>
  </si>
  <si>
    <t>Presupuesto para pago de salarios y honorarios</t>
  </si>
  <si>
    <t>Grupo (100): SERVICIOS NO PERSONALES</t>
  </si>
  <si>
    <t>Presupuesto ejecutado</t>
  </si>
  <si>
    <t>Grupo (200): MATERIALES Y SUMINISTROS</t>
  </si>
  <si>
    <t>Presupuesto ejecutado en pago de salarios y honorarios</t>
  </si>
  <si>
    <t>Grupo (300): PROPIEDAD, PLANTA, EQUIPO E INTANGIBLES</t>
  </si>
  <si>
    <t>Grupo (400): TRANSFERENCIAS CORRIENTES</t>
  </si>
  <si>
    <t>Grupo (900): ASIGNACIONES GLOBALES</t>
  </si>
  <si>
    <t>Porcentaje de ejecución</t>
  </si>
  <si>
    <t>Porcentaje de ejecución en el pago de salarios y honorarios</t>
  </si>
  <si>
    <t>EJECUCIÓN 
POR FINALIDADES</t>
  </si>
  <si>
    <t>Finalidad: Servicios Públicos Generales</t>
  </si>
  <si>
    <t>Personal permanente 011</t>
  </si>
  <si>
    <t>85 personas</t>
  </si>
  <si>
    <t xml:space="preserve">Personal temporal 021
</t>
  </si>
  <si>
    <t xml:space="preserve">10 personas
</t>
  </si>
  <si>
    <t>Servicios técnicos o profesionales 029</t>
  </si>
  <si>
    <t>27 personas</t>
  </si>
  <si>
    <t>Personal Administrativo, Técnico, Profesional Y Operativo 081</t>
  </si>
  <si>
    <t>00 personas</t>
  </si>
  <si>
    <t>Servicios técnicos o profesionales subgrupo 18</t>
  </si>
  <si>
    <t>Descripción del programa</t>
  </si>
  <si>
    <t>Presupuesto vigente</t>
  </si>
  <si>
    <t>Procentaje de ejecución</t>
  </si>
  <si>
    <t>PRINCIPALES AVANCES O LOGROS
AL 31 DE ENERO DE 2026</t>
  </si>
  <si>
    <t xml:space="preserve"> PROGRAMAS PRESUPUESTARIOS</t>
  </si>
  <si>
    <t>PROGRAMA 47</t>
  </si>
  <si>
    <t>Promoción y Desarrollo Integral de la Mujer</t>
  </si>
  <si>
    <t>1.Se realizó una reunión con el Mecanismo Técnico Interinstitucional, con más de 120 participantes con el objetivo de recolectar insumos que servirán para refinar causas y lineamientos en el proceso de Actualización de la Política Nacional para la Promoción y Desarrollo Integral de las Mujeres (PNPDIM), ajustando el árbol de problemas, causas y objetivos, iniciando la construcción de lineamientos estratégicos. Asimismo, se estructuró el Índice de Desarrollo Integral de las Mujeres (IDIM), en el cual se sistematizaron 21 indicadores de impacto, definiendo fuentes de datos en reuniones técnicas con entes rectores (Instituto Nacional de Estadística -INE-) para continuar con el avance de actualización de la política.</t>
  </si>
  <si>
    <t xml:space="preserve">2. Se maquetaron en el Sistema de Seguimiento y Evaluación (SSyE) los siguientes módulos:  1) Sistematización de acciones de las instituciones públicas frente a las observaciones de CEDAW, asignando responsabilidades y notificando la carga de información, 2) Usuario institucional, permitiendo consultar el histórico de informes previos y reportar nuevas acciones sin duplicidad y 3) Registro histórico de informes previos y nuevas acciones, a fin de evitar pérdida de información ante cambios de personal, aplicándose tanto a CEDAW como a otras obligaciones como Belem do Pará, la Resolución 1325 y las reparaciones dignas y duraderas de sentencias, lo que garantizará coherencia y continuidad. </t>
  </si>
  <si>
    <t>3. Se diseñaron tableros que contienen datos estadísticos de los temas clave, con base en el informe elaborado en el 2025, como economía, educación, salud, violencia, ambiente, participación política, migración y cuidados. Estos tableros estadísticos forman parte del proceso de fortalecimiento del personal de SEPREM, tanto central como departamental, permitiendo que accedan fácilmente a los datos desagregados por región desde sus dispositivos, a fin de facilitar la consulta y uso de datos, para fortalecer la toma de decisiones.</t>
  </si>
  <si>
    <t>4. Se brindó acompañamiento técnico al Ministerio de la Defensa (MINDEF), Ministerio de Relaciones Exteriores (MINEX), Ministerio de Salud Pública y Asistencia Social (MSPAS), Ministerio de Educación (MINEDUC) y Ministerio de Energía y Minas (MEM) con el objetivo de dar seguimiento a la implementación e institucionalización de las Unidades de Género (UG) en el marco del cumplimiento al Acuerdo Gubernativo 63-2024, con el objetivo de monitorear los avances en la construcción del Protocolo de Acoso Sexual en seguimiento a la circular 004-2024, y otros temas a impulsar durante el año 2026 para el avance de las mujeres.</t>
  </si>
  <si>
    <t>5. En el marco de control de convencionalidad se realizaron las siguientes contribuciones, análisis y observaciones: 1) Se presentaron las contribuciones técnicas institucionales para el informe de país ante la Relatora Especial de las Naciones Unidas sobre la violencia contra las mujeres y las niñas sus causas y consecuencias, 2) Se elaboró la respuesta a la División de Asuntos de Género de la Comisión Económica para América Latina y el Caribe (CEPAL), para la incorporación de la perspectiva de género en la política fiscal para la elaboración del documento "Lineamientos para la transversalización de la perspectiva de género en la política fiscal en América latina y el Caribe”, 3) Se realizaron observaciones al documento “Relatoría de la Décima Conferencia de Estados Parte” del Mecanismo de Seguimiento de la Convención Interamericana para Prevenir, Sancionar y Erradicar la Violencia contra la Mujer y 4)  Se realizó una reunión con el Ministerio de Relaciones Exteriores, en el marco del 70° período de sesiones de la Comisión de la Condición Jurídica y Social de la Mujer.</t>
  </si>
  <si>
    <t>6. Se participó en la Primera Reunión Virtual de la Comisión de la Mujer del Consejo Nacional de Desarrollo Urbano y Rural (CONADUR), en donde se realizó la presentación del “Informe de Comisión de la Mujer”, “Resultados del Plan de Trabajo 2025” y la “Propuesta del Plan de Trabajo 2026” de la comisión para su revisión y aprobación.</t>
  </si>
  <si>
    <t>7. Se brindó asesoría a veinticinco (25) entidades entre ellas centralizadas y descentralizadas quienes realizaron su vinculación a las estructuras programáticas del Clasificador Temático con Enfoque de Género (CPEG), a beneficiarios de los códigos 1 “Asignaciones destinadas de manera exclusiva mujeres” y 2 “Asignaciones destinadas a personas, familias o grupos sociales con énfasis en mujeres”.</t>
  </si>
  <si>
    <t>Región 1: Guatemala</t>
  </si>
  <si>
    <t>Región 10: Servicios en el exterior</t>
  </si>
  <si>
    <t>PRESUPUESTO VIGENTE PARA 2024</t>
  </si>
  <si>
    <t xml:space="preserve">PRESUPUESTO EJECUTADO </t>
  </si>
  <si>
    <t xml:space="preserve">PORCENTAJE DE EJECUCIÓN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</si>
</sst>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2" formatCode="_(&quot;$&quot;* #,##0_);_(&quot;$&quot;* \(#,##0\);_(&quot;$&quot;* &quot;-&quot;_);_(@_)"/>
    <numFmt numFmtId="44" formatCode="_(&quot;$&quot;* #,##0.00_);_(&quot;$&quot;* \(#,##0.00\);_(&quot;$&quot;* &quot;-&quot;??_);_(@_)"/>
    <numFmt numFmtId="176" formatCode="_-* #,##0.00_-;\-* #,##0.00_-;_-* &quot;-&quot;??_-;_-@_-"/>
    <numFmt numFmtId="177" formatCode="_ * #,##0_ ;_ * \-#,##0_ ;_ * &quot;-&quot;_ ;_ @_ "/>
    <numFmt numFmtId="178" formatCode="&quot;Q&quot;#,##0;[Red]\-&quot;Q&quot;#,##0"/>
    <numFmt numFmtId="179" formatCode="&quot;Q&quot;#,##0.00;[Red]\-&quot;Q&quot;#,##0.00"/>
    <numFmt numFmtId="180" formatCode="&quot;Q&quot;#,##0.00"/>
    <numFmt numFmtId="181" formatCode="&quot;Q&quot;#,##0.00;\-&quot;Q&quot;#,##0.00"/>
    <numFmt numFmtId="182" formatCode="0.0"/>
  </numFmts>
  <fonts count="29">
    <font>
      <sz val="11"/>
      <color theme="1"/>
      <name val="Calibri"/>
      <charset val="134"/>
      <scheme val="minor"/>
    </font>
    <font>
      <sz val="10"/>
      <color theme="1"/>
      <name val="Arial"/>
      <charset val="134"/>
    </font>
    <font>
      <b/>
      <sz val="20"/>
      <color rgb="FF002060"/>
      <name val="Arial"/>
      <charset val="134"/>
    </font>
    <font>
      <b/>
      <sz val="14"/>
      <color rgb="FFFF0000"/>
      <name val="Arial"/>
      <charset val="134"/>
    </font>
    <font>
      <b/>
      <sz val="18"/>
      <color rgb="FF00B050"/>
      <name val="Arial"/>
      <charset val="134"/>
    </font>
    <font>
      <sz val="12"/>
      <color theme="1"/>
      <name val="Arial"/>
      <charset val="134"/>
    </font>
    <font>
      <b/>
      <sz val="12"/>
      <color theme="0"/>
      <name val="Arial"/>
      <charset val="134"/>
    </font>
    <font>
      <b/>
      <sz val="10"/>
      <color theme="1"/>
      <name val="Arial"/>
      <charset val="134"/>
    </font>
    <font>
      <sz val="11"/>
      <color theme="1"/>
      <name val="Arial"/>
      <charset val="134"/>
    </font>
    <font>
      <sz val="9"/>
      <color theme="1"/>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s>
  <fills count="35">
    <fill>
      <patternFill patternType="none"/>
    </fill>
    <fill>
      <patternFill patternType="gray125"/>
    </fill>
    <fill>
      <patternFill patternType="solid">
        <fgColor theme="4" tint="0.799981688894314"/>
        <bgColor indexed="64"/>
      </patternFill>
    </fill>
    <fill>
      <patternFill patternType="solid">
        <fgColor theme="0"/>
        <bgColor indexed="64"/>
      </patternFill>
    </fill>
    <fill>
      <patternFill patternType="solid">
        <fgColor rgb="FF00206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44" fontId="0" fillId="0" borderId="0" applyFont="0" applyFill="0" applyBorder="0" applyAlignment="0" applyProtection="0">
      <alignment vertical="center"/>
    </xf>
    <xf numFmtId="9" fontId="0" fillId="0" borderId="0" applyFont="0" applyFill="0" applyBorder="0" applyAlignment="0" applyProtection="0"/>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5" borderId="3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0" applyNumberFormat="0" applyFill="0" applyAlignment="0" applyProtection="0">
      <alignment vertical="center"/>
    </xf>
    <xf numFmtId="0" fontId="16" fillId="0" borderId="40" applyNumberFormat="0" applyFill="0" applyAlignment="0" applyProtection="0">
      <alignment vertical="center"/>
    </xf>
    <xf numFmtId="0" fontId="17" fillId="0" borderId="41" applyNumberFormat="0" applyFill="0" applyAlignment="0" applyProtection="0">
      <alignment vertical="center"/>
    </xf>
    <xf numFmtId="0" fontId="17" fillId="0" borderId="0" applyNumberFormat="0" applyFill="0" applyBorder="0" applyAlignment="0" applyProtection="0">
      <alignment vertical="center"/>
    </xf>
    <xf numFmtId="0" fontId="18" fillId="6" borderId="42" applyNumberFormat="0" applyAlignment="0" applyProtection="0">
      <alignment vertical="center"/>
    </xf>
    <xf numFmtId="0" fontId="19" fillId="7" borderId="43" applyNumberFormat="0" applyAlignment="0" applyProtection="0">
      <alignment vertical="center"/>
    </xf>
    <xf numFmtId="0" fontId="20" fillId="7" borderId="42" applyNumberFormat="0" applyAlignment="0" applyProtection="0">
      <alignment vertical="center"/>
    </xf>
    <xf numFmtId="0" fontId="21" fillId="8" borderId="44" applyNumberFormat="0" applyAlignment="0" applyProtection="0">
      <alignment vertical="center"/>
    </xf>
    <xf numFmtId="0" fontId="22" fillId="0" borderId="45" applyNumberFormat="0" applyFill="0" applyAlignment="0" applyProtection="0">
      <alignment vertical="center"/>
    </xf>
    <xf numFmtId="0" fontId="23" fillId="0" borderId="46"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97">
    <xf numFmtId="0" fontId="0" fillId="0" borderId="0" xfId="0"/>
    <xf numFmtId="0" fontId="1" fillId="0" borderId="1" xfId="0" applyFont="1" applyBorder="1" applyAlignment="1">
      <alignment horizontal="left" vertical="center" wrapText="1"/>
    </xf>
    <xf numFmtId="178" fontId="1" fillId="2" borderId="2" xfId="0" applyNumberFormat="1" applyFont="1" applyFill="1" applyBorder="1" applyAlignment="1">
      <alignment horizontal="center" vertical="center"/>
    </xf>
    <xf numFmtId="0" fontId="1" fillId="0" borderId="3" xfId="0" applyFont="1" applyBorder="1" applyAlignment="1">
      <alignment horizontal="left" vertical="center" wrapText="1"/>
    </xf>
    <xf numFmtId="0" fontId="1" fillId="2" borderId="4" xfId="0" applyFont="1" applyFill="1" applyBorder="1" applyAlignment="1">
      <alignment horizontal="center" vertical="center"/>
    </xf>
    <xf numFmtId="179" fontId="1" fillId="2" borderId="2" xfId="0" applyNumberFormat="1" applyFont="1" applyFill="1" applyBorder="1" applyAlignment="1">
      <alignment horizontal="center" vertical="center"/>
    </xf>
    <xf numFmtId="179" fontId="1" fillId="2" borderId="4" xfId="0" applyNumberFormat="1" applyFont="1" applyFill="1" applyBorder="1" applyAlignment="1">
      <alignment horizontal="center" vertical="center"/>
    </xf>
    <xf numFmtId="10" fontId="1" fillId="2" borderId="2" xfId="0" applyNumberFormat="1" applyFont="1" applyFill="1" applyBorder="1" applyAlignment="1">
      <alignment horizontal="center" vertical="center"/>
    </xf>
    <xf numFmtId="10" fontId="1" fillId="2" borderId="4" xfId="0" applyNumberFormat="1" applyFont="1" applyFill="1" applyBorder="1" applyAlignment="1">
      <alignment horizontal="center" vertical="center"/>
    </xf>
    <xf numFmtId="0" fontId="1" fillId="0" borderId="5" xfId="0" applyFont="1" applyBorder="1" applyAlignment="1">
      <alignment horizontal="left" vertical="center" wrapText="1"/>
    </xf>
    <xf numFmtId="179" fontId="1" fillId="2" borderId="6" xfId="0" applyNumberFormat="1" applyFont="1" applyFill="1" applyBorder="1" applyAlignment="1">
      <alignment horizontal="center" vertical="center"/>
    </xf>
    <xf numFmtId="0" fontId="0" fillId="3" borderId="0" xfId="0" applyFill="1"/>
    <xf numFmtId="0" fontId="2"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5" fillId="3" borderId="0" xfId="0" applyFont="1" applyFill="1"/>
    <xf numFmtId="0" fontId="1" fillId="3" borderId="0" xfId="0" applyFont="1" applyFill="1"/>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wrapText="1"/>
    </xf>
    <xf numFmtId="0" fontId="1" fillId="2" borderId="2" xfId="0" applyFont="1" applyFill="1" applyBorder="1" applyAlignment="1">
      <alignment horizontal="center" vertical="center" wrapText="1"/>
    </xf>
    <xf numFmtId="180" fontId="1" fillId="2" borderId="2"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180" fontId="1" fillId="2" borderId="4" xfId="0" applyNumberFormat="1" applyFont="1" applyFill="1" applyBorder="1" applyAlignment="1">
      <alignment horizontal="center" vertical="center"/>
    </xf>
    <xf numFmtId="0" fontId="1" fillId="0" borderId="9" xfId="0" applyFont="1" applyBorder="1" applyAlignment="1">
      <alignment horizontal="left" vertical="center" wrapText="1"/>
    </xf>
    <xf numFmtId="0" fontId="1" fillId="2" borderId="10" xfId="0" applyFont="1" applyFill="1" applyBorder="1" applyAlignment="1">
      <alignment horizontal="center" vertical="center" wrapText="1"/>
    </xf>
    <xf numFmtId="180" fontId="1" fillId="2" borderId="10" xfId="0" applyNumberFormat="1" applyFont="1" applyFill="1" applyBorder="1" applyAlignment="1">
      <alignment horizontal="center" vertical="center"/>
    </xf>
    <xf numFmtId="0" fontId="1" fillId="0" borderId="11" xfId="0" applyFont="1" applyBorder="1" applyAlignment="1">
      <alignment horizontal="left" vertical="center" wrapText="1"/>
    </xf>
    <xf numFmtId="0" fontId="1" fillId="2" borderId="12" xfId="0" applyFont="1" applyFill="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0" fontId="1" fillId="2" borderId="2" xfId="3" applyNumberFormat="1" applyFont="1" applyFill="1" applyBorder="1" applyAlignment="1">
      <alignment horizontal="center" vertical="center"/>
    </xf>
    <xf numFmtId="0" fontId="1" fillId="3" borderId="13" xfId="0" applyFont="1" applyFill="1" applyBorder="1" applyAlignment="1">
      <alignment horizontal="left" vertical="center" wrapText="1"/>
    </xf>
    <xf numFmtId="10" fontId="1" fillId="2" borderId="4" xfId="3" applyNumberFormat="1" applyFont="1" applyFill="1" applyBorder="1" applyAlignment="1">
      <alignment horizontal="center" vertical="center"/>
    </xf>
    <xf numFmtId="0" fontId="6" fillId="4" borderId="14" xfId="0" applyFont="1" applyFill="1" applyBorder="1" applyAlignment="1">
      <alignment horizontal="center" vertical="center" wrapText="1"/>
    </xf>
    <xf numFmtId="10" fontId="1" fillId="3" borderId="15" xfId="0" applyNumberFormat="1" applyFont="1" applyFill="1" applyBorder="1" applyAlignment="1">
      <alignment horizontal="center" vertical="center"/>
    </xf>
    <xf numFmtId="0" fontId="1" fillId="3" borderId="13" xfId="0" applyFont="1" applyFill="1" applyBorder="1"/>
    <xf numFmtId="0" fontId="1" fillId="3" borderId="15" xfId="0" applyFont="1" applyFill="1" applyBorder="1"/>
    <xf numFmtId="0" fontId="1" fillId="0" borderId="16" xfId="0" applyFont="1" applyBorder="1" applyAlignment="1">
      <alignment horizontal="left" vertical="center" wrapText="1"/>
    </xf>
    <xf numFmtId="0" fontId="1" fillId="0" borderId="0" xfId="0" applyFont="1" applyAlignment="1">
      <alignment vertical="center" wrapText="1"/>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7" fillId="3" borderId="7" xfId="0" applyFont="1" applyFill="1" applyBorder="1" applyAlignment="1">
      <alignment horizontal="center" vertical="center"/>
    </xf>
    <xf numFmtId="0" fontId="7" fillId="3" borderId="19" xfId="0" applyFont="1" applyFill="1" applyBorder="1" applyAlignment="1">
      <alignment horizontal="center" vertical="center"/>
    </xf>
    <xf numFmtId="0" fontId="6" fillId="4" borderId="20" xfId="0" applyFont="1" applyFill="1" applyBorder="1" applyAlignment="1">
      <alignment horizontal="center" vertical="center" wrapText="1"/>
    </xf>
    <xf numFmtId="0" fontId="1" fillId="2" borderId="21" xfId="0" applyFont="1" applyFill="1" applyBorder="1" applyAlignment="1">
      <alignmen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181" fontId="1" fillId="0" borderId="24" xfId="1" applyNumberFormat="1" applyFont="1" applyBorder="1" applyAlignment="1">
      <alignment horizontal="center" vertical="center"/>
    </xf>
    <xf numFmtId="181" fontId="1" fillId="0" borderId="23" xfId="1" applyNumberFormat="1" applyFont="1" applyBorder="1" applyAlignment="1">
      <alignment horizontal="center" vertical="center"/>
    </xf>
    <xf numFmtId="181" fontId="1" fillId="3" borderId="25" xfId="1" applyNumberFormat="1" applyFont="1" applyFill="1" applyBorder="1" applyAlignment="1">
      <alignment horizontal="center" vertical="center"/>
    </xf>
    <xf numFmtId="0" fontId="6" fillId="0" borderId="0" xfId="0" applyFont="1" applyAlignment="1">
      <alignment vertical="center" wrapText="1"/>
    </xf>
    <xf numFmtId="181" fontId="1" fillId="0" borderId="0" xfId="1" applyNumberFormat="1" applyFont="1" applyFill="1" applyBorder="1" applyAlignment="1">
      <alignment horizontal="center" vertical="center"/>
    </xf>
    <xf numFmtId="181" fontId="1" fillId="0" borderId="0" xfId="1" applyNumberFormat="1" applyFont="1" applyFill="1" applyAlignment="1">
      <alignment horizontal="center" vertical="center"/>
    </xf>
    <xf numFmtId="0" fontId="8" fillId="3" borderId="0" xfId="0" applyFont="1" applyFill="1"/>
    <xf numFmtId="0" fontId="9" fillId="3" borderId="0" xfId="0" applyFont="1" applyFill="1" applyAlignment="1">
      <alignment horizontal="center" vertical="top"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180" fontId="1" fillId="2" borderId="6" xfId="0" applyNumberFormat="1" applyFont="1" applyFill="1" applyBorder="1" applyAlignment="1">
      <alignment horizontal="center" vertical="center"/>
    </xf>
    <xf numFmtId="0" fontId="1" fillId="0" borderId="28" xfId="0" applyFont="1" applyBorder="1" applyAlignment="1">
      <alignment horizontal="left" vertical="center" wrapText="1"/>
    </xf>
    <xf numFmtId="179" fontId="1" fillId="2" borderId="29" xfId="0" applyNumberFormat="1" applyFont="1" applyFill="1" applyBorder="1" applyAlignment="1">
      <alignment horizontal="center" vertical="center"/>
    </xf>
    <xf numFmtId="0" fontId="1" fillId="0" borderId="13" xfId="0" applyFont="1" applyBorder="1" applyAlignment="1">
      <alignment horizontal="left" vertical="center" wrapText="1"/>
    </xf>
    <xf numFmtId="179" fontId="1" fillId="0" borderId="15" xfId="0" applyNumberFormat="1" applyFont="1" applyBorder="1" applyAlignment="1">
      <alignment horizontal="center" vertical="center"/>
    </xf>
    <xf numFmtId="180" fontId="1" fillId="2" borderId="12"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0" fillId="3" borderId="13" xfId="0" applyFill="1" applyBorder="1" applyAlignment="1">
      <alignment horizontal="center"/>
    </xf>
    <xf numFmtId="0" fontId="0" fillId="3" borderId="15" xfId="0" applyFill="1" applyBorder="1" applyAlignment="1">
      <alignment horizontal="center"/>
    </xf>
    <xf numFmtId="0" fontId="6" fillId="4" borderId="30" xfId="0" applyFont="1" applyFill="1" applyBorder="1" applyAlignment="1">
      <alignment horizontal="center" vertical="center"/>
    </xf>
    <xf numFmtId="0" fontId="1" fillId="3" borderId="13" xfId="0" applyFont="1" applyFill="1" applyBorder="1" applyAlignment="1">
      <alignment vertical="center" wrapText="1"/>
    </xf>
    <xf numFmtId="0" fontId="1" fillId="2" borderId="31" xfId="0" applyFont="1" applyFill="1" applyBorder="1" applyAlignment="1">
      <alignment horizontal="center" vertical="center"/>
    </xf>
    <xf numFmtId="0" fontId="1" fillId="0" borderId="6" xfId="0" applyFont="1" applyBorder="1" applyAlignment="1">
      <alignment horizontal="center" vertical="center" wrapText="1"/>
    </xf>
    <xf numFmtId="179" fontId="1" fillId="0" borderId="0" xfId="0" applyNumberFormat="1" applyFont="1" applyAlignment="1">
      <alignment horizontal="center" vertical="center"/>
    </xf>
    <xf numFmtId="0" fontId="1" fillId="0" borderId="5" xfId="0" applyFont="1" applyBorder="1" applyAlignment="1">
      <alignment vertical="center" wrapText="1"/>
    </xf>
    <xf numFmtId="0" fontId="0" fillId="3" borderId="17" xfId="0" applyFill="1" applyBorder="1" applyAlignment="1">
      <alignment horizontal="center"/>
    </xf>
    <xf numFmtId="0" fontId="0" fillId="3" borderId="18" xfId="0" applyFill="1" applyBorder="1" applyAlignment="1">
      <alignment horizontal="center"/>
    </xf>
    <xf numFmtId="0" fontId="1" fillId="0" borderId="16" xfId="0" applyFont="1" applyBorder="1" applyAlignment="1">
      <alignment vertical="center" wrapText="1"/>
    </xf>
    <xf numFmtId="0" fontId="1" fillId="0" borderId="31" xfId="0" applyFont="1" applyBorder="1" applyAlignment="1">
      <alignment horizontal="center" vertical="center" wrapText="1"/>
    </xf>
    <xf numFmtId="0" fontId="7" fillId="3" borderId="8"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19" xfId="0" applyFont="1" applyFill="1" applyBorder="1" applyAlignment="1">
      <alignment horizontal="center" vertical="center" wrapText="1"/>
    </xf>
    <xf numFmtId="10" fontId="1" fillId="0" borderId="31" xfId="3" applyNumberFormat="1" applyFont="1" applyBorder="1" applyAlignment="1">
      <alignment horizontal="center" vertical="center"/>
    </xf>
    <xf numFmtId="0" fontId="1" fillId="0" borderId="33" xfId="0" applyFont="1" applyBorder="1" applyAlignment="1">
      <alignment horizontal="left" vertical="center" wrapText="1"/>
    </xf>
    <xf numFmtId="0" fontId="1" fillId="0" borderId="6" xfId="0" applyFont="1" applyBorder="1" applyAlignment="1">
      <alignment horizontal="left" vertical="center" wrapText="1"/>
    </xf>
    <xf numFmtId="182" fontId="1" fillId="0" borderId="0" xfId="0" applyNumberFormat="1" applyFont="1" applyAlignment="1">
      <alignment horizontal="center"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3" borderId="0" xfId="0" applyFont="1" applyFill="1" applyAlignment="1">
      <alignment horizontal="left" vertical="center" wrapText="1"/>
    </xf>
    <xf numFmtId="178" fontId="1" fillId="3" borderId="0" xfId="0" applyNumberFormat="1" applyFont="1" applyFill="1" applyAlignment="1">
      <alignment horizontal="center" vertical="center"/>
    </xf>
    <xf numFmtId="179" fontId="1" fillId="3" borderId="0" xfId="0" applyNumberFormat="1" applyFont="1" applyFill="1" applyAlignment="1">
      <alignment horizontal="center" vertical="center"/>
    </xf>
    <xf numFmtId="0" fontId="1" fillId="3" borderId="0" xfId="0" applyFont="1" applyFill="1" applyAlignment="1">
      <alignment horizontal="center" vertical="center"/>
    </xf>
  </cellXfs>
  <cellStyles count="49">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1823366.23</c:v>
                </c:pt>
                <c:pt idx="2" c:formatCode="0.00%">
                  <c:v>0.0405192495555556</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externalData r:id="rId1">
    <c:autoUpdate val="0"/>
  </c:externalData>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0.0986111111111111"/>
          <c:y val="0.210713035870516"/>
          <c:w val="0.813888888888889"/>
          <c:h val="0.444150991542724"/>
        </c:manualLayout>
      </c:layout>
      <c:pie3DChart>
        <c:varyColors val="1"/>
        <c:ser>
          <c:idx val="0"/>
          <c:order val="0"/>
          <c:spPr>
            <a:solidFill>
              <a:schemeClr val="accent5">
                <a:lumMod val="75000"/>
              </a:schemeClr>
            </a:solidFill>
          </c:spPr>
          <c:explosion val="0"/>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dPt>
          <c:dLbls>
            <c:delete val="1"/>
          </c:dLbls>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"Q"#,##0;[Red]\-"Q"#,##0</c:formatCode>
                <c:ptCount val="3"/>
                <c:pt idx="0">
                  <c:v>45000000</c:v>
                </c:pt>
                <c:pt idx="1" c:formatCode="&quot;Q&quot;#,##0.00;[Red]\-&quot;Q&quot;#,##0.00">
                  <c:v>1823366.23</c:v>
                </c:pt>
                <c:pt idx="2" c:formatCode="0.00%">
                  <c:v>0.0405192495555556</c:v>
                </c:pt>
              </c:numCache>
            </c:numRef>
          </c:val>
        </c:ser>
        <c:dLbls>
          <c:showLegendKey val="0"/>
          <c:showVal val="0"/>
          <c:showCatName val="0"/>
          <c:showSerName val="0"/>
          <c:showPercent val="0"/>
          <c:showBubbleSize val="0"/>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1039091</xdr:colOff>
      <xdr:row>0</xdr:row>
      <xdr:rowOff>121227</xdr:rowOff>
    </xdr:from>
    <xdr:to>
      <xdr:col>2</xdr:col>
      <xdr:colOff>2206559</xdr:colOff>
      <xdr:row>5</xdr:row>
      <xdr:rowOff>31050</xdr:rowOff>
    </xdr:to>
    <xdr:pic>
      <xdr:nvPicPr>
        <xdr:cNvPr id="6" name="Imagen 5"/>
        <xdr:cNvPicPr>
          <a:picLocks noChangeAspect="1"/>
        </xdr:cNvPicPr>
      </xdr:nvPicPr>
      <xdr:blipFill>
        <a:blip r:embed="rId2"/>
        <a:stretch>
          <a:fillRect/>
        </a:stretch>
      </xdr:blipFill>
      <xdr:spPr>
        <a:xfrm>
          <a:off x="3439160" y="101600"/>
          <a:ext cx="1167130" cy="1049655"/>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xdr:nvSpPr>
        <xdr:cNvPr id="5" name="CuadroTexto 4"/>
        <xdr:cNvSpPr txBox="1"/>
      </xdr:nvSpPr>
      <xdr:spPr>
        <a:xfrm>
          <a:off x="19443065" y="101600"/>
          <a:ext cx="1088390"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7" charset="0"/>
              <a:cs typeface="Arial" panose="020B0604020202020204" pitchFamily="7" charset="0"/>
            </a:rPr>
            <a:t>INCORPORAR</a:t>
          </a:r>
          <a:r>
            <a:rPr lang="es-GT" sz="800" b="1" baseline="0">
              <a:latin typeface="Arial" panose="020B0604020202020204" pitchFamily="7" charset="0"/>
              <a:cs typeface="Arial" panose="020B0604020202020204" pitchFamily="7" charset="0"/>
            </a:rPr>
            <a:t> UN CÓDIGO QR QUE REMITA AL SITIO DE INFORMACIÓN PÚBLICA DE LA INSTITUCIÓN</a:t>
          </a:r>
          <a:endParaRPr lang="es-GT" sz="800" b="1">
            <a:latin typeface="Arial" panose="020B0604020202020204" pitchFamily="7" charset="0"/>
            <a:cs typeface="Arial" panose="020B0604020202020204" pitchFamily="7" charset="0"/>
          </a:endParaRPr>
        </a:p>
      </xdr:txBody>
    </xdr:sp>
    <xdr:clientData/>
  </xdr:twoCellAnchor>
  <xdr:twoCellAnchor editAs="oneCell">
    <xdr:from>
      <xdr:col>10</xdr:col>
      <xdr:colOff>499483</xdr:colOff>
      <xdr:row>11</xdr:row>
      <xdr:rowOff>34847</xdr:rowOff>
    </xdr:from>
    <xdr:to>
      <xdr:col>11</xdr:col>
      <xdr:colOff>569177</xdr:colOff>
      <xdr:row>18</xdr:row>
      <xdr:rowOff>446748</xdr:rowOff>
    </xdr:to>
    <xdr:pic>
      <xdr:nvPicPr>
        <xdr:cNvPr id="4" name="Imagen 3" descr="mapa destacado del departamento de guatemala: ilustración de stock  2007474344 | Shutterstock"/>
        <xdr:cNvPicPr>
          <a:picLocks noChangeAspect="1"/>
        </xdr:cNvPicPr>
      </xdr:nvPicPr>
      <xdr:blipFill>
        <a:blip r:embed="rId3">
          <a:extLst>
            <a:ext uri="{28A0092B-C50C-407E-A947-70E740481C1C}">
              <a14:useLocalDpi xmlns:a14="http://schemas.microsoft.com/office/drawing/2010/main" val="0"/>
            </a:ext>
          </a:extLst>
        </a:blip>
        <a:srcRect r="1619" b="6072"/>
        <a:stretch>
          <a:fillRect/>
        </a:stretch>
      </xdr:blipFill>
      <xdr:spPr>
        <a:xfrm>
          <a:off x="13195935" y="3168015"/>
          <a:ext cx="2555875" cy="2761615"/>
        </a:xfrm>
        <a:prstGeom prst="rect">
          <a:avLst/>
        </a:prstGeom>
        <a:noFill/>
        <a:ln>
          <a:noFill/>
        </a:ln>
      </xdr:spPr>
    </xdr:pic>
    <xdr:clientData/>
  </xdr:twoCellAnchor>
  <xdr:twoCellAnchor editAs="oneCell">
    <xdr:from>
      <xdr:col>1</xdr:col>
      <xdr:colOff>0</xdr:colOff>
      <xdr:row>1</xdr:row>
      <xdr:rowOff>0</xdr:rowOff>
    </xdr:from>
    <xdr:to>
      <xdr:col>2</xdr:col>
      <xdr:colOff>271532</xdr:colOff>
      <xdr:row>4</xdr:row>
      <xdr:rowOff>96737</xdr:rowOff>
    </xdr:to>
    <xdr:pic>
      <xdr:nvPicPr>
        <xdr:cNvPr id="3" name="Imagen 2"/>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323850" y="101600"/>
          <a:ext cx="2347595" cy="953770"/>
        </a:xfrm>
        <a:prstGeom prst="rect">
          <a:avLst/>
        </a:prstGeom>
      </xdr:spPr>
    </xdr:pic>
    <xdr:clientData/>
  </xdr:twoCellAnchor>
  <xdr:twoCellAnchor>
    <xdr:from>
      <xdr:col>4</xdr:col>
      <xdr:colOff>0</xdr:colOff>
      <xdr:row>15</xdr:row>
      <xdr:rowOff>9525</xdr:rowOff>
    </xdr:from>
    <xdr:to>
      <xdr:col>5</xdr:col>
      <xdr:colOff>1437640</xdr:colOff>
      <xdr:row>21</xdr:row>
      <xdr:rowOff>6985</xdr:rowOff>
    </xdr:to>
    <xdr:graphicFrame>
      <xdr:nvGraphicFramePr>
        <xdr:cNvPr id="2" name="Gráfico 1"/>
        <xdr:cNvGraphicFramePr/>
      </xdr:nvGraphicFramePr>
      <xdr:xfrm>
        <a:off x="4886325" y="4495800"/>
        <a:ext cx="3685540" cy="23374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571499</xdr:colOff>
      <xdr:row>3</xdr:row>
      <xdr:rowOff>61912</xdr:rowOff>
    </xdr:from>
    <xdr:to>
      <xdr:col>7</xdr:col>
      <xdr:colOff>447674</xdr:colOff>
      <xdr:row>13</xdr:row>
      <xdr:rowOff>76200</xdr:rowOff>
    </xdr:to>
    <xdr:graphicFrame>
      <xdr:nvGraphicFramePr>
        <xdr:cNvPr id="6" name="Gráfico 5"/>
        <xdr:cNvGraphicFramePr/>
      </xdr:nvGraphicFramePr>
      <xdr:xfrm>
        <a:off x="4542790" y="633095"/>
        <a:ext cx="2809875" cy="191960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30"/>
  <sheetViews>
    <sheetView tabSelected="1" view="pageBreakPreview" zoomScaleNormal="82" topLeftCell="D1" workbookViewId="0">
      <selection activeCell="E29" sqref="E29"/>
    </sheetView>
  </sheetViews>
  <sheetFormatPr defaultColWidth="11" defaultRowHeight="15"/>
  <cols>
    <col min="1" max="1" width="4.85714285714286" style="11" customWidth="1"/>
    <col min="2" max="2" width="31.1428571428571" style="11" customWidth="1"/>
    <col min="3" max="3" width="33.4285714285714" style="11" customWidth="1"/>
    <col min="4" max="4" width="3.85714285714286" style="11" customWidth="1"/>
    <col min="5" max="5" width="33.7142857142857" style="11" customWidth="1"/>
    <col min="6" max="6" width="21.7142857142857" style="11" customWidth="1"/>
    <col min="7" max="7" width="3.85714285714286" style="11" customWidth="1"/>
    <col min="8" max="8" width="30.8571428571429" style="11" customWidth="1"/>
    <col min="9" max="9" width="23.1428571428571" style="11" customWidth="1"/>
    <col min="10" max="10" width="3.85714285714286" style="11" customWidth="1"/>
    <col min="11" max="11" width="37.2857142857143" style="11" customWidth="1"/>
    <col min="12" max="12" width="16" style="11" customWidth="1"/>
    <col min="13" max="13" width="3.85714285714286" style="11" customWidth="1"/>
    <col min="14" max="14" width="43.4285714285714" style="11" customWidth="1"/>
    <col min="15" max="15" width="17.7142857142857" style="11" customWidth="1"/>
    <col min="16" max="18" width="11.4285714285714" style="11"/>
    <col min="19" max="19" width="13.1428571428571" style="11" customWidth="1"/>
    <col min="20" max="16384" width="11.4285714285714" style="11"/>
  </cols>
  <sheetData>
    <row r="1" ht="8" customHeight="1"/>
    <row r="2" ht="26.25" spans="2:15">
      <c r="B2" s="12" t="s">
        <v>0</v>
      </c>
      <c r="C2" s="12"/>
      <c r="D2" s="12"/>
      <c r="E2" s="12"/>
      <c r="F2" s="12"/>
      <c r="G2" s="12"/>
      <c r="H2" s="12"/>
      <c r="I2" s="12"/>
      <c r="J2" s="12"/>
      <c r="K2" s="12"/>
      <c r="L2" s="12"/>
      <c r="M2" s="12"/>
      <c r="N2" s="12"/>
      <c r="O2" s="12"/>
    </row>
    <row r="3" ht="18" spans="2:15">
      <c r="B3" s="13" t="s">
        <v>1</v>
      </c>
      <c r="C3" s="14"/>
      <c r="D3" s="14"/>
      <c r="E3" s="14"/>
      <c r="F3" s="14"/>
      <c r="G3" s="14"/>
      <c r="H3" s="14"/>
      <c r="I3" s="14"/>
      <c r="J3" s="14"/>
      <c r="K3" s="14"/>
      <c r="L3" s="14"/>
      <c r="M3" s="14"/>
      <c r="N3" s="14"/>
      <c r="O3" s="14"/>
    </row>
    <row r="4" ht="23.25" spans="2:15">
      <c r="B4" s="15" t="s">
        <v>2</v>
      </c>
      <c r="C4" s="15"/>
      <c r="D4" s="15"/>
      <c r="E4" s="15"/>
      <c r="F4" s="15"/>
      <c r="G4" s="15"/>
      <c r="H4" s="15"/>
      <c r="I4" s="15"/>
      <c r="J4" s="15"/>
      <c r="K4" s="15"/>
      <c r="L4" s="15"/>
      <c r="M4" s="15"/>
      <c r="N4" s="15"/>
      <c r="O4" s="15"/>
    </row>
    <row r="5" ht="12.75" customHeight="1" spans="2:15">
      <c r="B5" s="16"/>
      <c r="C5" s="17"/>
      <c r="D5" s="17"/>
      <c r="E5" s="17"/>
      <c r="F5" s="17"/>
      <c r="G5" s="17"/>
      <c r="H5" s="17"/>
      <c r="I5" s="17"/>
      <c r="J5" s="57"/>
      <c r="K5" s="57"/>
      <c r="L5" s="57"/>
      <c r="M5" s="57"/>
      <c r="N5" s="57"/>
      <c r="O5" s="58" t="s">
        <v>3</v>
      </c>
    </row>
    <row r="6" ht="4" customHeight="1" spans="2:15">
      <c r="B6" s="17"/>
      <c r="C6" s="17"/>
      <c r="D6" s="17"/>
      <c r="E6" s="17"/>
      <c r="F6" s="17"/>
      <c r="G6" s="17"/>
      <c r="H6" s="17"/>
      <c r="I6" s="17"/>
      <c r="J6" s="57"/>
      <c r="K6" s="57"/>
      <c r="L6" s="57"/>
      <c r="M6" s="57"/>
      <c r="N6" s="57"/>
      <c r="O6" s="57"/>
    </row>
    <row r="7" ht="37.5" customHeight="1" spans="2:15">
      <c r="B7" s="18" t="s">
        <v>4</v>
      </c>
      <c r="C7" s="19"/>
      <c r="D7" s="17"/>
      <c r="E7" s="18" t="s">
        <v>5</v>
      </c>
      <c r="F7" s="19"/>
      <c r="G7" s="17"/>
      <c r="H7" s="20" t="s">
        <v>6</v>
      </c>
      <c r="I7" s="19"/>
      <c r="K7" s="59" t="s">
        <v>7</v>
      </c>
      <c r="L7" s="60"/>
      <c r="N7" s="20" t="s">
        <v>8</v>
      </c>
      <c r="O7" s="61"/>
    </row>
    <row r="8" ht="29.25" customHeight="1" spans="2:18">
      <c r="B8" s="1" t="s">
        <v>9</v>
      </c>
      <c r="C8" s="21" t="s">
        <v>10</v>
      </c>
      <c r="D8" s="17"/>
      <c r="E8" s="1" t="s">
        <v>11</v>
      </c>
      <c r="F8" s="22">
        <v>45000000</v>
      </c>
      <c r="G8" s="17"/>
      <c r="H8" s="9" t="s">
        <v>12</v>
      </c>
      <c r="I8" s="62">
        <v>1657171.65</v>
      </c>
      <c r="K8" s="63" t="s">
        <v>13</v>
      </c>
      <c r="L8" s="64">
        <f>+H24</f>
        <v>1823366.23</v>
      </c>
      <c r="N8" s="9" t="s">
        <v>14</v>
      </c>
      <c r="O8" s="62">
        <v>26731776</v>
      </c>
      <c r="Q8" s="93"/>
      <c r="R8" s="94"/>
    </row>
    <row r="9" ht="29.25" customHeight="1" spans="2:15">
      <c r="B9" s="3"/>
      <c r="C9" s="23"/>
      <c r="D9" s="17"/>
      <c r="E9" s="3"/>
      <c r="F9" s="24"/>
      <c r="G9" s="17"/>
      <c r="H9" s="9" t="s">
        <v>15</v>
      </c>
      <c r="I9" s="62">
        <v>164754.58</v>
      </c>
      <c r="K9" s="65"/>
      <c r="L9" s="66"/>
      <c r="N9" s="9"/>
      <c r="O9" s="62"/>
    </row>
    <row r="10" ht="29.25" customHeight="1" spans="2:19">
      <c r="B10" s="25"/>
      <c r="C10" s="26"/>
      <c r="D10" s="17"/>
      <c r="E10" s="1" t="s">
        <v>16</v>
      </c>
      <c r="F10" s="22">
        <v>1823366.23</v>
      </c>
      <c r="G10" s="17"/>
      <c r="H10" s="9" t="s">
        <v>17</v>
      </c>
      <c r="I10" s="62">
        <v>1440</v>
      </c>
      <c r="K10" s="65"/>
      <c r="L10" s="66"/>
      <c r="N10" s="9" t="s">
        <v>18</v>
      </c>
      <c r="O10" s="62">
        <f>+I8</f>
        <v>1657171.65</v>
      </c>
      <c r="R10" s="93"/>
      <c r="S10" s="95"/>
    </row>
    <row r="11" ht="29.25" customHeight="1" spans="2:19">
      <c r="B11" s="25"/>
      <c r="C11" s="26"/>
      <c r="D11" s="17"/>
      <c r="E11" s="25"/>
      <c r="F11" s="27"/>
      <c r="G11" s="17"/>
      <c r="H11" s="1" t="s">
        <v>19</v>
      </c>
      <c r="I11" s="22">
        <v>0</v>
      </c>
      <c r="K11" s="65"/>
      <c r="L11" s="66"/>
      <c r="N11" s="9"/>
      <c r="O11" s="62"/>
      <c r="R11" s="93"/>
      <c r="S11" s="95"/>
    </row>
    <row r="12" ht="29.25" customHeight="1" spans="2:19">
      <c r="B12" s="25"/>
      <c r="C12" s="26"/>
      <c r="D12" s="17"/>
      <c r="E12" s="25"/>
      <c r="F12" s="27"/>
      <c r="G12" s="17"/>
      <c r="H12" s="9" t="s">
        <v>20</v>
      </c>
      <c r="I12" s="62">
        <v>0</v>
      </c>
      <c r="K12" s="65"/>
      <c r="L12" s="66"/>
      <c r="N12" s="9"/>
      <c r="O12" s="62"/>
      <c r="R12" s="93"/>
      <c r="S12" s="95"/>
    </row>
    <row r="13" ht="29.25" customHeight="1" spans="2:19">
      <c r="B13" s="28"/>
      <c r="C13" s="29"/>
      <c r="D13" s="17"/>
      <c r="E13" s="3"/>
      <c r="F13" s="24"/>
      <c r="G13" s="17"/>
      <c r="H13" s="28" t="s">
        <v>21</v>
      </c>
      <c r="I13" s="67">
        <v>0</v>
      </c>
      <c r="K13" s="65"/>
      <c r="L13" s="66"/>
      <c r="N13" s="9"/>
      <c r="O13" s="62"/>
      <c r="R13" s="93"/>
      <c r="S13" s="96"/>
    </row>
    <row r="14" ht="9" customHeight="1" spans="2:15">
      <c r="B14" s="30"/>
      <c r="C14" s="31"/>
      <c r="D14" s="17"/>
      <c r="E14" s="1" t="s">
        <v>22</v>
      </c>
      <c r="F14" s="32">
        <f>F10/F8*100%</f>
        <v>0.0405192495555556</v>
      </c>
      <c r="G14" s="17"/>
      <c r="H14" s="33"/>
      <c r="I14" s="68"/>
      <c r="K14" s="69"/>
      <c r="L14" s="70"/>
      <c r="N14" s="9" t="s">
        <v>23</v>
      </c>
      <c r="O14" s="32">
        <f>O10/O8*100%</f>
        <v>0.061992575801922</v>
      </c>
    </row>
    <row r="15" ht="39" customHeight="1" spans="2:15">
      <c r="B15" s="30"/>
      <c r="C15" s="31"/>
      <c r="D15" s="17"/>
      <c r="E15" s="3"/>
      <c r="F15" s="34"/>
      <c r="G15" s="17"/>
      <c r="H15" s="35" t="s">
        <v>24</v>
      </c>
      <c r="I15" s="71"/>
      <c r="K15" s="69"/>
      <c r="L15" s="70"/>
      <c r="N15" s="9"/>
      <c r="O15" s="34"/>
    </row>
    <row r="16" ht="16.5" customHeight="1" spans="2:15">
      <c r="B16" s="30"/>
      <c r="C16" s="31"/>
      <c r="D16" s="17"/>
      <c r="E16" s="33"/>
      <c r="F16" s="36"/>
      <c r="G16" s="17"/>
      <c r="H16" s="9" t="s">
        <v>25</v>
      </c>
      <c r="I16" s="10">
        <f>+I8+I9+I10+I11+I13+I12</f>
        <v>1823366.23</v>
      </c>
      <c r="K16" s="69"/>
      <c r="L16" s="70"/>
      <c r="N16" s="72"/>
      <c r="O16" s="38"/>
    </row>
    <row r="17" ht="34" customHeight="1" spans="2:15">
      <c r="B17" s="30"/>
      <c r="C17" s="31"/>
      <c r="D17" s="17"/>
      <c r="E17" s="37"/>
      <c r="F17" s="38"/>
      <c r="G17" s="17"/>
      <c r="H17" s="39"/>
      <c r="I17" s="73"/>
      <c r="K17" s="69"/>
      <c r="L17" s="70"/>
      <c r="N17" s="9" t="s">
        <v>26</v>
      </c>
      <c r="O17" s="74" t="s">
        <v>27</v>
      </c>
    </row>
    <row r="18" ht="28" customHeight="1" spans="2:15">
      <c r="B18" s="40"/>
      <c r="C18" s="31"/>
      <c r="D18" s="17"/>
      <c r="E18" s="37"/>
      <c r="F18" s="38"/>
      <c r="G18" s="17"/>
      <c r="H18" s="30"/>
      <c r="I18" s="75"/>
      <c r="K18" s="69"/>
      <c r="L18" s="70"/>
      <c r="N18" s="9" t="s">
        <v>28</v>
      </c>
      <c r="O18" s="74" t="s">
        <v>29</v>
      </c>
    </row>
    <row r="19" ht="39" customHeight="1" spans="2:15">
      <c r="B19" s="40"/>
      <c r="C19" s="31"/>
      <c r="D19" s="17"/>
      <c r="E19" s="37"/>
      <c r="F19" s="38"/>
      <c r="G19" s="17"/>
      <c r="H19" s="30"/>
      <c r="I19" s="75"/>
      <c r="K19" s="69"/>
      <c r="L19" s="70"/>
      <c r="N19" s="76" t="s">
        <v>30</v>
      </c>
      <c r="O19" s="74" t="s">
        <v>31</v>
      </c>
    </row>
    <row r="20" ht="33" customHeight="1" spans="2:15">
      <c r="B20" s="30"/>
      <c r="C20" s="31"/>
      <c r="D20" s="17"/>
      <c r="E20" s="41"/>
      <c r="F20" s="42"/>
      <c r="G20" s="17"/>
      <c r="H20" s="40"/>
      <c r="I20" s="75"/>
      <c r="K20" s="69"/>
      <c r="L20" s="70"/>
      <c r="N20" s="76" t="s">
        <v>32</v>
      </c>
      <c r="O20" s="74" t="s">
        <v>33</v>
      </c>
    </row>
    <row r="21" ht="33.75" customHeight="1" spans="2:15">
      <c r="B21" s="30"/>
      <c r="C21" s="31"/>
      <c r="D21" s="17"/>
      <c r="E21" s="43"/>
      <c r="F21" s="44"/>
      <c r="G21" s="17"/>
      <c r="H21" s="40"/>
      <c r="I21" s="75"/>
      <c r="K21" s="77"/>
      <c r="L21" s="78"/>
      <c r="N21" s="79" t="s">
        <v>34</v>
      </c>
      <c r="O21" s="80" t="s">
        <v>33</v>
      </c>
    </row>
    <row r="22" ht="9" customHeight="1" spans="2:9">
      <c r="B22" s="17"/>
      <c r="C22" s="17"/>
      <c r="D22" s="17"/>
      <c r="E22" s="17"/>
      <c r="F22" s="17"/>
      <c r="G22" s="17"/>
      <c r="H22" s="17"/>
      <c r="I22" s="17"/>
    </row>
    <row r="23" ht="35.25" customHeight="1" spans="2:15">
      <c r="B23" s="17"/>
      <c r="C23" s="17"/>
      <c r="D23" s="45" t="s">
        <v>35</v>
      </c>
      <c r="E23" s="46"/>
      <c r="F23" s="46" t="s">
        <v>36</v>
      </c>
      <c r="G23" s="46"/>
      <c r="H23" s="46" t="s">
        <v>16</v>
      </c>
      <c r="I23" s="81" t="s">
        <v>37</v>
      </c>
      <c r="K23" s="20" t="s">
        <v>38</v>
      </c>
      <c r="L23" s="82"/>
      <c r="M23" s="82"/>
      <c r="N23" s="83"/>
      <c r="O23" s="61"/>
    </row>
    <row r="24" ht="77" customHeight="1" spans="2:15">
      <c r="B24" s="47" t="s">
        <v>39</v>
      </c>
      <c r="C24" s="48" t="s">
        <v>40</v>
      </c>
      <c r="D24" s="49" t="s">
        <v>41</v>
      </c>
      <c r="E24" s="50"/>
      <c r="F24" s="51">
        <f>+F8</f>
        <v>45000000</v>
      </c>
      <c r="G24" s="52"/>
      <c r="H24" s="53">
        <f>+I16</f>
        <v>1823366.23</v>
      </c>
      <c r="I24" s="84">
        <f>+F14</f>
        <v>0.0405192495555556</v>
      </c>
      <c r="K24" s="9" t="s">
        <v>42</v>
      </c>
      <c r="L24" s="85"/>
      <c r="M24" s="85"/>
      <c r="N24" s="85"/>
      <c r="O24" s="86"/>
    </row>
    <row r="25" ht="81" customHeight="1" spans="2:15">
      <c r="B25" s="54"/>
      <c r="C25" s="40"/>
      <c r="D25" s="30"/>
      <c r="E25" s="30"/>
      <c r="F25" s="55"/>
      <c r="G25" s="55"/>
      <c r="H25" s="55"/>
      <c r="I25" s="87"/>
      <c r="K25" s="88" t="s">
        <v>43</v>
      </c>
      <c r="L25" s="89"/>
      <c r="M25" s="89"/>
      <c r="N25" s="89"/>
      <c r="O25" s="90"/>
    </row>
    <row r="26" ht="57" customHeight="1" spans="2:15">
      <c r="B26" s="54"/>
      <c r="C26" s="40"/>
      <c r="D26" s="30"/>
      <c r="E26" s="30"/>
      <c r="F26" s="55"/>
      <c r="G26" s="55"/>
      <c r="H26" s="55"/>
      <c r="I26" s="87"/>
      <c r="K26" s="9" t="s">
        <v>44</v>
      </c>
      <c r="L26" s="85"/>
      <c r="M26" s="85"/>
      <c r="N26" s="85"/>
      <c r="O26" s="86"/>
    </row>
    <row r="27" ht="69" customHeight="1" spans="2:15">
      <c r="B27" s="54"/>
      <c r="C27" s="40"/>
      <c r="D27" s="30"/>
      <c r="E27" s="30"/>
      <c r="F27" s="55"/>
      <c r="G27" s="55"/>
      <c r="H27" s="55"/>
      <c r="I27" s="87"/>
      <c r="K27" s="88" t="s">
        <v>45</v>
      </c>
      <c r="L27" s="89"/>
      <c r="M27" s="89"/>
      <c r="N27" s="89"/>
      <c r="O27" s="90"/>
    </row>
    <row r="28" ht="108" customHeight="1" spans="2:15">
      <c r="B28" s="54"/>
      <c r="C28" s="40"/>
      <c r="D28" s="30"/>
      <c r="E28" s="30"/>
      <c r="F28" s="55"/>
      <c r="G28" s="55"/>
      <c r="H28" s="55"/>
      <c r="I28" s="87"/>
      <c r="K28" s="49" t="s">
        <v>46</v>
      </c>
      <c r="L28" s="91"/>
      <c r="M28" s="91"/>
      <c r="N28" s="91"/>
      <c r="O28" s="92"/>
    </row>
    <row r="29" ht="45" customHeight="1" spans="2:15">
      <c r="B29" s="54"/>
      <c r="C29" s="40"/>
      <c r="D29" s="30"/>
      <c r="E29" s="30"/>
      <c r="F29" s="56"/>
      <c r="G29" s="56"/>
      <c r="H29" s="56"/>
      <c r="I29" s="87"/>
      <c r="K29" s="49" t="s">
        <v>47</v>
      </c>
      <c r="L29" s="91"/>
      <c r="M29" s="91"/>
      <c r="N29" s="91"/>
      <c r="O29" s="92"/>
    </row>
    <row r="30" ht="45" customHeight="1" spans="2:15">
      <c r="B30" s="54"/>
      <c r="C30" s="40"/>
      <c r="D30" s="30"/>
      <c r="E30" s="30"/>
      <c r="F30" s="56"/>
      <c r="G30" s="56"/>
      <c r="H30" s="56"/>
      <c r="I30" s="87"/>
      <c r="K30" s="49" t="s">
        <v>48</v>
      </c>
      <c r="L30" s="91"/>
      <c r="M30" s="91"/>
      <c r="N30" s="91"/>
      <c r="O30" s="92"/>
    </row>
  </sheetData>
  <mergeCells count="57">
    <mergeCell ref="B2:O2"/>
    <mergeCell ref="B3:O3"/>
    <mergeCell ref="B4:O4"/>
    <mergeCell ref="B7:C7"/>
    <mergeCell ref="E7:F7"/>
    <mergeCell ref="H7:I7"/>
    <mergeCell ref="K7:L7"/>
    <mergeCell ref="N7:O7"/>
    <mergeCell ref="H15:I15"/>
    <mergeCell ref="D23:E23"/>
    <mergeCell ref="F23:G23"/>
    <mergeCell ref="K23:O23"/>
    <mergeCell ref="D24:E24"/>
    <mergeCell ref="F24:G24"/>
    <mergeCell ref="K24:O24"/>
    <mergeCell ref="D25:E25"/>
    <mergeCell ref="F25:G25"/>
    <mergeCell ref="K25:O25"/>
    <mergeCell ref="D26:E26"/>
    <mergeCell ref="F26:G26"/>
    <mergeCell ref="K26:O26"/>
    <mergeCell ref="D27:E27"/>
    <mergeCell ref="F27:G27"/>
    <mergeCell ref="K27:O27"/>
    <mergeCell ref="D28:E28"/>
    <mergeCell ref="F28:G28"/>
    <mergeCell ref="K28:O28"/>
    <mergeCell ref="K29:O29"/>
    <mergeCell ref="K30:O30"/>
    <mergeCell ref="B8:B9"/>
    <mergeCell ref="B10:B13"/>
    <mergeCell ref="B14:B17"/>
    <mergeCell ref="B20:B21"/>
    <mergeCell ref="C8:C9"/>
    <mergeCell ref="C10:C13"/>
    <mergeCell ref="C14:C17"/>
    <mergeCell ref="C20:C21"/>
    <mergeCell ref="E8:E9"/>
    <mergeCell ref="E10:E13"/>
    <mergeCell ref="E14:E15"/>
    <mergeCell ref="F8:F9"/>
    <mergeCell ref="F10:F13"/>
    <mergeCell ref="F14:F15"/>
    <mergeCell ref="H16:H17"/>
    <mergeCell ref="H20:H21"/>
    <mergeCell ref="I16:I17"/>
    <mergeCell ref="I20:I21"/>
    <mergeCell ref="N8:N9"/>
    <mergeCell ref="N10:N13"/>
    <mergeCell ref="N14:N15"/>
    <mergeCell ref="O8:O9"/>
    <mergeCell ref="O10:O13"/>
    <mergeCell ref="O14:O15"/>
    <mergeCell ref="R10:R13"/>
    <mergeCell ref="S10:S13"/>
    <mergeCell ref="E20:F21"/>
    <mergeCell ref="K14:L21"/>
  </mergeCells>
  <printOptions horizontalCentered="1" verticalCentered="1"/>
  <pageMargins left="0.236220472440945" right="0.17" top="0.22" bottom="0.17" header="0.23" footer="0.17"/>
  <pageSetup paperSize="1" scale="42" fitToHeight="0"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
  <sheetViews>
    <sheetView workbookViewId="0">
      <selection activeCell="B1" sqref="B1"/>
    </sheetView>
  </sheetViews>
  <sheetFormatPr defaultColWidth="11" defaultRowHeight="15" outlineLevelRow="1" outlineLevelCol="1"/>
  <cols>
    <col min="1" max="1" width="12.8571428571429" customWidth="1"/>
    <col min="2" max="2" width="16.2857142857143" customWidth="1"/>
  </cols>
  <sheetData>
    <row r="1" ht="25.5" spans="1:2">
      <c r="A1" s="9" t="s">
        <v>49</v>
      </c>
      <c r="B1" s="10">
        <v>26648782</v>
      </c>
    </row>
    <row r="2" ht="38.25" spans="1:2">
      <c r="A2" s="9" t="s">
        <v>50</v>
      </c>
      <c r="B2" s="10">
        <v>0</v>
      </c>
    </row>
  </sheetData>
  <pageMargins left="0.7" right="0.7" top="0.75" bottom="0.75" header="0.3" footer="0.3"/>
  <pageSetup paperSize="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7"/>
  <sheetViews>
    <sheetView workbookViewId="0">
      <selection activeCell="B4" sqref="B4:B5"/>
    </sheetView>
  </sheetViews>
  <sheetFormatPr defaultColWidth="11" defaultRowHeight="15" outlineLevelRow="6" outlineLevelCol="1"/>
  <cols>
    <col min="1" max="1" width="34.4285714285714" customWidth="1"/>
    <col min="2" max="2" width="14.1428571428571" customWidth="1"/>
  </cols>
  <sheetData>
    <row r="2" spans="1:2">
      <c r="A2" s="1" t="s">
        <v>51</v>
      </c>
      <c r="B2" s="2">
        <v>45000000</v>
      </c>
    </row>
    <row r="3" spans="1:2">
      <c r="A3" s="3"/>
      <c r="B3" s="4"/>
    </row>
    <row r="4" spans="1:2">
      <c r="A4" s="1" t="s">
        <v>52</v>
      </c>
      <c r="B4" s="5">
        <f>+Tablero!I16</f>
        <v>1823366.23</v>
      </c>
    </row>
    <row r="5" spans="1:2">
      <c r="A5" s="3"/>
      <c r="B5" s="6"/>
    </row>
    <row r="6" spans="1:2">
      <c r="A6" s="1" t="s">
        <v>53</v>
      </c>
      <c r="B6" s="7">
        <f>+B4/B2</f>
        <v>0.0405192495555556</v>
      </c>
    </row>
    <row r="7" spans="1:2">
      <c r="A7" s="3"/>
      <c r="B7" s="8"/>
    </row>
  </sheetData>
  <mergeCells count="6">
    <mergeCell ref="A2:A3"/>
    <mergeCell ref="A4:A5"/>
    <mergeCell ref="A6:A7"/>
    <mergeCell ref="B2:B3"/>
    <mergeCell ref="B4:B5"/>
    <mergeCell ref="B6:B7"/>
  </mergeCells>
  <pageMargins left="0.7" right="0.7" top="0.75" bottom="0.75" header="0.3" footer="0.3"/>
  <pageSetup paperSize="1"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p : p r o p e r t i e s   x m l n s : p = " h t t p : / / s c h e m a s . m i c r o s o f t . c o m / o f f i c e / 2 0 0 6 / m e t a d a t a / p r o p e r t i e s "   x m l n s : x s i = " h t t p : / / w w w . w 3 . o r g / 2 0 0 1 / X M L S c h e m a - i n s t a n c e "   x m l n s : p c = " h t t p : / / s c h e m a s . m i c r o s o f t . c o m / o f f i c e / i n f o p a t h / 2 0 0 7 / P a r t n e r C o n t r o l s " > < d o c u m e n t M a n a g e m e n t > < _ a c t i v i t y   x m l n s = " 2 d e 3 1 2 7 d - b 5 0 e - 4 c 2 9 - b 8 4 6 - 9 2 1 3 a c e a 4 d 8 9 "   x s i : n i l = " t r u e " / > < / d o c u m e n t M a n a g e m e n t > < / p : p r o p e r t i e s > 
</file>

<file path=customXml/item3.xml>��< ? x m l   v e r s i o n = " 1 . 0 " ? > < c t : c o n t e n t T y p e S c h e m a   c t : _ = " "   m a : _ = " "   m a : c o n t e n t T y p e N a m e = " D o c u m e n t o "   m a : c o n t e n t T y p e I D = " 0 x 0 1 0 1 0 0 A 3 9 D 9 6 5 6 1 C F 3 F A 4 9 B A 6 2 9 F B 2 9 3 6 7 C E A B "   m a : c o n t e n t T y p e V e r s i o n = " 1 3 "   m a : c o n t e n t T y p e D e s c r i p t i o n = " C r e a r   n u e v o   d o c u m e n t o . "   m a : c o n t e n t T y p e S c o p e = " "   m a : v e r s i o n I D = " 6 0 6 f 3 e 7 c b 7 d 8 0 0 8 f c 8 9 e a 2 f b b b c 5 2 b 3 a "   x m l n s : c t = " h t t p : / / s c h e m a s . m i c r o s o f t . c o m / o f f i c e / 2 0 0 6 / m e t a d a t a / c o n t e n t T y p e "   x m l n s : m a = " h t t p : / / s c h e m a s . m i c r o s o f t . c o m / o f f i c e / 2 0 0 6 / m e t a d a t a / p r o p e r t i e s / m e t a A t t r i b u t e s " >  
 < x s d : s c h e m a   t a r g e t N a m e s p a c e = " h t t p : / / s c h e m a s . m i c r o s o f t . c o m / o f f i c e / 2 0 0 6 / m e t a d a t a / p r o p e r t i e s "   m a : r o o t = " t r u e "   m a : f i e l d s I D = " 2 3 e 2 0 2 5 1 a 5 9 7 9 e b 4 2 f 8 4 e 2 3 b 6 1 b 1 2 3 2 f "   n s 3 : _ = " "   n s 4 : _ = " "   x m l n s : x s d = " h t t p : / / w w w . w 3 . o r g / 2 0 0 1 / X M L S c h e m a "   x m l n s : x s = " h t t p : / / w w w . w 3 . o r g / 2 0 0 1 / X M L S c h e m a "   x m l n s : p = " h t t p : / / s c h e m a s . m i c r o s o f t . c o m / o f f i c e / 2 0 0 6 / m e t a d a t a / p r o p e r t i e s "   x m l n s : n s 3 = " e f c f 9 9 3 1 - 6 9 8 8 - 4 c 2 6 - 9 8 9 d - 9 0 f d 7 d 9 d 6 1 7 7 "   x m l n s : n s 4 = " 2 d e 3 1 2 7 d - b 5 0 e - 4 c 2 9 - b 8 4 6 - 9 2 1 3 a c e a 4 d 8 9 " >  
 < x s d : i m p o r t   n a m e s p a c e = " e f c f 9 9 3 1 - 6 9 8 8 - 4 c 2 6 - 9 8 9 d - 9 0 f d 7 d 9 d 6 1 7 7 " / >  
 < x s d : i m p o r t   n a m e s p a c e = " 2 d e 3 1 2 7 d - b 5 0 e - 4 c 2 9 - b 8 4 6 - 9 2 1 3 a c e a 4 d 8 9 " / >  
 < x s d : e l e m e n t   n a m e = " p r o p e r t i e s " >  
 < x s d : c o m p l e x T y p e >  
 < x s d : s e q u e n c e >  
 < x s d : e l e m e n t   n a m e = " d o c u m e n t M a n a g e m e n t " >  
 < x s d : c o m p l e x T y p e >  
 < x s d : a l l >  
 < x s d : e l e m e n t   r e f = " n s 3 : S h a r e d W i t h U s e r s "   m i n O c c u r s = " 0 " / >  
 < x s d : e l e m e n t   r e f = " n s 3 : S h a r e d W i t h D e t a i l s "   m i n O c c u r s = " 0 " / >  
 < x s d : e l e m e n t   r e f = " n s 3 : S h a r i n g H i n t H a s h "   m i n O c c u r s = " 0 " / >  
 < x s d : e l e m e n t   r e f = " n s 4 : M e d i a S e r v i c e M e t a d a t a "   m i n O c c u r s = " 0 " / >  
 < x s d : e l e m e n t   r e f = " n s 4 : M e d i a S e r v i c e F a s t M e t a d a t a "   m i n O c c u r s = " 0 " / >  
 < x s d : e l e m e n t   r e f = " n s 4 : M e d i a S e r v i c e D a t e T a k e n "   m i n O c c u r s = " 0 " / >  
 < x s d : e l e m e n t   r e f = " n s 4 : M e d i a S e r v i c e A u t o K e y P o i n t s "   m i n O c c u r s = " 0 " / >  
 < x s d : e l e m e n t   r e f = " n s 4 : M e d i a S e r v i c e K e y P o i n t s "   m i n O c c u r s = " 0 " / >  
 < x s d : e l e m e n t   r e f = " n s 4 : M e d i a S e r v i c e A u t o T a g s "   m i n O c c u r s = " 0 " / >  
 < x s d : e l e m e n t   r e f = " n s 4 : M e d i a S e r v i c e O C R "   m i n O c c u r s = " 0 " / >  
 < x s d : e l e m e n t   r e f = " n s 4 : M e d i a S e r v i c e G e n e r a t i o n T i m e "   m i n O c c u r s = " 0 " / >  
 < x s d : e l e m e n t   r e f = " n s 4 : M e d i a S e r v i c e E v e n t H a s h C o d e "   m i n O c c u r s = " 0 " / >  
 < x s d : e l e m e n t   r e f = " n s 4 : _ a c t i v i t y "   m i n O c c u r s = " 0 " / >  
 < / x s d : a l l >  
 < / x s d : c o m p l e x T y p e >  
 < / x s d : e l e m e n t >  
 < / x s d : s e q u e n c e >  
 < / x s d : c o m p l e x T y p e >  
 < / x s d : e l e m e n t >  
 < / x s d : s c h e m a >  
 < x s d : s c h e m a   t a r g e t N a m e s p a c e = " e f c f 9 9 3 1 - 6 9 8 8 - 4 c 2 6 - 9 8 9 d - 9 0 f d 7 d 9 d 6 1 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9 "   n i l l a b l e = " t r u e "   m a : d i s p l a y N a m e = " D e t a l l e s   d e   u s o   c o m p a r t i d o "   m a : i n t e r n a l N a m e = " S h a r e d W i t h D e t a i l s "   m a : r e a d O n l y = " t r u e " >  
 < x s d : s i m p l e T y p e >  
 < x s d : r e s t r i c t i o n   b a s e = " d m s : N o t e " >  
 < x s d : m a x L e n g t h   v a l u e = " 2 5 5 " / >  
 < / x s d : r e s t r i c t i o n >  
 < / x s d : s i m p l e T y p e >  
 < / x s d : e l e m e n t >  
 < x s d : e l e m e n t   n a m e = " S h a r i n g H i n t H a s h "   m a : i n d e x = " 1 0 "   n i l l a b l e = " t r u e "   m a : d i s p l a y N a m e = " H a s h   d e   l a   s u g e r e n c i a   p a r a   c o m p a r t i r "   m a : h i d d e n = " t r u e "   m a : i n t e r n a l N a m e = " S h a r i n g H i n t H a s h "   m a : r e a d O n l y = " t r u e " >  
 < x s d : s i m p l e T y p e >  
 < x s d : r e s t r i c t i o n   b a s e = " d m s : T e x t " / >  
 < / x s d : s i m p l e T y p e >  
 < / x s d : e l e m e n t >  
 < / x s d : s c h e m a >  
 < x s d : s c h e m a   t a r g e t N a m e s p a c e = " 2 d e 3 1 2 7 d - b 5 0 e - 4 c 2 9 - b 8 4 6 - 9 2 1 3 a c e a 4 d 8 9 " 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1 1 "   n i l l a b l e = " t r u e "   m a : d i s p l a y N a m e = " M e d i a S e r v i c e M e t a d a t a "   m a : h i d d e n = " t r u e "   m a : i n t e r n a l N a m e = " M e d i a S e r v i c e M e t a d a t a "   m a : r e a d O n l y = " t r u e " >  
 < x s d : s i m p l e T y p e >  
 < x s d : r e s t r i c t i o n   b a s e = " d m s : N o t e " / >  
 < / x s d : s i m p l e T y p e >  
 < / x s d : e l e m e n t >  
 < x s d : e l e m e n t   n a m e = " M e d i a S e r v i c e F a s t M e t a d a t a "   m a : i n d e x = " 1 2 "   n i l l a b l e = " t r u e "   m a : d i s p l a y N a m e = " M e d i a S e r v i c e F a s t M e t a d a t a "   m a : h i d d e n = " t r u e "   m a : i n t e r n a l N a m e = " M e d i a S e r v i c e F a s t M e t a d a t a "   m a : r e a d O n l y = " t r u e " >  
 < x s d : s i m p l e T y p e >  
 < x s d : r e s t r i c t i o n   b a s e = " d m s : N o t e " / >  
 < / x s d : s i m p l e T y p e >  
 < / x s d : e l e m e n t >  
 < x s d : e l e m e n t   n a m e = " M e d i a S e r v i c e D a t e T a k e n "   m a : i n d e x = " 1 3 "   n i l l a b l e = " t r u e "   m a : d i s p l a y N a m e = " M e d i a S e r v i c e D a t e T a k e n "   m a : h i d d e n = " t r u e "   m a : i n t e r n a l N a m e = " M e d i a S e r v i c e D a t e T a k e n "   m a : r e a d O n l y = " t r u e " >  
 < x s d : s i m p l e T y p e >  
 < x s d : r e s t r i c t i o n   b a s e = " d m s : T e x t " / >  
 < / x s d : s i m p l e T y p e >  
 < / x s d : e l e m e n t >  
 < x s d : e l e m e n t   n a m e = " M e d i a S e r v i c e A u t o K e y P o i n t s "   m a : i n d e x = " 1 4 "   n i l l a b l e = " t r u e "   m a : d i s p l a y N a m e = " M e d i a S e r v i c e A u t o K e y P o i n t s "   m a : h i d d e n = " t r u e "   m a : i n t e r n a l N a m e = " M e d i a S e r v i c e A u t o K e y P o i n t s "   m a : r e a d O n l y = " t r u e " >  
 < x s d : s i m p l e T y p e >  
 < x s d : r e s t r i c t i o n   b a s e = " d m s : N o t e " / >  
 < / x s d : s i m p l e T y p e >  
 < / x s d : e l e m e n t >  
 < x s d : e l e m e n t   n a m e = " M e d i a S e r v i c e K e y P o i n t s "   m a : i n d e x = " 1 5 "   n i l l a b l e = " t r u e "   m a : d i s p l a y N a m e = " K e y P o i n t s "   m a : i n t e r n a l N a m e = " M e d i a S e r v i c e K e y P o i n t s "   m a : r e a d O n l y = " t r u e " >  
 < x s d : s i m p l e T y p e >  
 < x s d : r e s t r i c t i o n   b a s e = " d m s : N o t e " >  
 < x s d : m a x L e n g t h   v a l u e = " 2 5 5 " / >  
 < / x s d : r e s t r i c t i o n >  
 < / x s d : s i m p l e T y p e >  
 < / x s d : e l e m e n t >  
 < x s d : e l e m e n t   n a m e = " M e d i a S e r v i c e A u t o T a g s "   m a : i n d e x = " 1 6 "   n i l l a b l e = " t r u e "   m a : d i s p l a y N a m e = " T a g s "   m a : i n t e r n a l N a m e = " M e d i a S e r v i c e A u t o T a g s "   m a : r e a d O n l y = " t r u e " >  
 < x s d : s i m p l e T y p e >  
 < x s d : r e s t r i c t i o n   b a s e = " d m s : T e x t " / >  
 < / x s d : s i m p l e T y p e >  
 < / x s d : e l e m e n t >  
 < x s d : e l e m e n t   n a m e = " M e d i a S e r v i c e O C R "   m a : i n d e x = " 1 7 "   n i l l a b l e = " t r u e "   m a : d i s p l a y N a m e = " E x t r a c t e d   T e x t "   m a : i n t e r n a l N a m e = " M e d i a S e r v i c e O C R "   m a : r e a d O n l y = " t r u e " >  
 < x s d : s i m p l e T y p e >  
 < x s d : r e s t r i c t i o n   b a s e = " d m s : N o t e " >  
 < x s d : m a x L e n g t h   v a l u e = " 2 5 5 " / >  
 < / x s d : r e s t r i c t i o n >  
 < / x s d : s i m p l e T y p e >  
 < / x s d : e l e m e n t >  
 < x s d : e l e m e n t   n a m e = " M e d i a S e r v i c e G e n e r a t i o n T i m e "   m a : i n d e x = " 1 8 "   n i l l a b l e = " t r u e "   m a : d i s p l a y N a m e = " M e d i a S e r v i c e G e n e r a t i o n T i m e "   m a : h i d d e n = " t r u e "   m a : i n t e r n a l N a m e = " M e d i a S e r v i c e G e n e r a t i o n T i m e "   m a : r e a d O n l y = " t r u e " >  
 < x s d : s i m p l e T y p e >  
 < x s d : r e s t r i c t i o n   b a s e = " d m s : T e x t " / >  
 < / x s d : s i m p l e T y p e >  
 < / x s d : e l e m e n t >  
 < x s d : e l e m e n t   n a m e = " M e d i a S e r v i c e E v e n t H a s h C o d e "   m a : i n d e x = " 1 9 "   n i l l a b l e = " t r u e "   m a : d i s p l a y N a m e = " M e d i a S e r v i c e E v e n t H a s h C o d e "   m a : h i d d e n = " t r u e "   m a : i n t e r n a l N a m e = " M e d i a S e r v i c e E v e n t H a s h C o d e "   m a : r e a d O n l y = " t r u e " >  
 < x s d : s i m p l e T y p e >  
 < x s d : r e s t r i c t i o n   b a s e = " d m s : T e x t " / >  
 < / x s d : s i m p l e T y p e >  
 < / x s d : e l e m e n t >  
 < x s d : e l e m e n t   n a m e = " _ a c t i v i t y "   m a : i n d e x = " 2 0 "   n i l l a b l e = " t r u e "   m a : d i s p l a y N a m e = " _ a c t i v i t y "   m a : h i d d e n = " t r u e "   m a : i n t e r n a l N a m e = " _ a c t i v i t y " >  
 < x s d : s i m p l e T y p e >  
 < x s d : r e s t r i c t i o n   b a s e = " d m s : N o t e " / > 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262E4126-94EB-49B8-9E9C-4ECBDAE463F4}">
  <ds:schemaRefs/>
</ds:datastoreItem>
</file>

<file path=customXml/itemProps2.xml><?xml version="1.0" encoding="utf-8"?>
<ds:datastoreItem xmlns:ds="http://schemas.openxmlformats.org/officeDocument/2006/customXml" ds:itemID="{12B19548-EF62-4441-AC26-B10FF5F55CB8}">
  <ds:schemaRefs/>
</ds:datastoreItem>
</file>

<file path=customXml/itemProps3.xml><?xml version="1.0" encoding="utf-8"?>
<ds:datastoreItem xmlns:ds="http://schemas.openxmlformats.org/officeDocument/2006/customXml" ds:itemID="{4B3C6549-093B-4DA1-B224-3FF708F6941B}">
  <ds:schemaRefs/>
</ds:datastoreItem>
</file>

<file path=docProps/app.xml><?xml version="1.0" encoding="utf-8"?>
<Properties xmlns="http://schemas.openxmlformats.org/officeDocument/2006/extended-properties" xmlns:vt="http://schemas.openxmlformats.org/officeDocument/2006/docPropsVTypes">
  <Company>HP</Company>
  <Application>Microsoft Excel</Application>
  <HeadingPairs>
    <vt:vector size="2" baseType="variant">
      <vt:variant>
        <vt:lpstr>工作表</vt:lpstr>
      </vt:variant>
      <vt:variant>
        <vt:i4>3</vt:i4>
      </vt:variant>
    </vt:vector>
  </HeadingPairs>
  <TitlesOfParts>
    <vt:vector size="3" baseType="lpstr">
      <vt:lpstr>Tablero</vt:lpstr>
      <vt:lpstr>Hoja3</vt:lpstr>
      <vt:lpstr>Hoja2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wperalta</cp:lastModifiedBy>
  <dcterms:created xsi:type="dcterms:W3CDTF">2023-02-11T22:01:00Z</dcterms:created>
  <cp:lastPrinted>2025-01-08T17:02:00Z</cp:lastPrinted>
  <dcterms:modified xsi:type="dcterms:W3CDTF">2026-02-04T17:35:32Z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y fmtid="{D5CDD505-2E9C-101B-9397-08002B2CF9AE}" pid="3" name="ICV">
    <vt:lpwstr>F7A900C571CB4DF088737490E3EE8E92_13</vt:lpwstr>
  </property>
  <property fmtid="{D5CDD505-2E9C-101B-9397-08002B2CF9AE}" pid="4" name="KSOProductBuildVer">
    <vt:lpwstr>2058-12.2.0.23196</vt:lpwstr>
  </property>
</Properties>
</file>