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Tablero" sheetId="1" r:id="rId1"/>
    <sheet name="Hoja3" sheetId="3" r:id="rId2"/>
    <sheet name="Hoja2" sheetId="2" r:id="rId3"/>
  </sheets>
  <definedNames>
    <definedName name="_xlnm.Print_Area" localSheetId="0">Tablero!$A$1:$P$28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<sst xmlns="http://schemas.openxmlformats.org/spreadsheetml/2006/main" count="56" uniqueCount="55">
  <si>
    <t>TABLERO DE RENDICIÓN DE CUENTAS</t>
  </si>
  <si>
    <t>ACTUALIZADO AL 28 DE FEBRERO DEL 2025</t>
  </si>
  <si>
    <t>SECRETARÍA PRESIDENCIAL DE LA MUJER</t>
  </si>
  <si>
    <t>Información Pública</t>
  </si>
  <si>
    <t>AUTORIDADES</t>
  </si>
  <si>
    <t>GESTIÓN DE PRESUPUESTO</t>
  </si>
  <si>
    <t>EJECUCIÓN PRESUPUESTARIA
POR GRUPOS DE GASTO</t>
  </si>
  <si>
    <t>EJECUCIÓN PRESUPUESTARIA POR CLASIFICACIÓN GEOGRÁFICA</t>
  </si>
  <si>
    <t>SERVICIOS PERSONALES, TÉCNICOS Y PROFESIONALES</t>
  </si>
  <si>
    <t>Secretaria Presidencial de la Mujer</t>
  </si>
  <si>
    <t>Ana Leticia Aguilar Theissen</t>
  </si>
  <si>
    <t>Presupuesto vigente 2025</t>
  </si>
  <si>
    <t>Grupo (0): SERVICIOS PERSONALES</t>
  </si>
  <si>
    <t>Región (I): Región I Metropolitana</t>
  </si>
  <si>
    <t>Presupuesto para pago de salarios y honorarios</t>
  </si>
  <si>
    <t>Grupo (100): SERVICIOS NO PERSONALES</t>
  </si>
  <si>
    <t>Subsecretaria Presidencial de la Mujer</t>
  </si>
  <si>
    <t xml:space="preserve">Diana Nicte Sagastume Paiz               </t>
  </si>
  <si>
    <t>Presupuesto ejecutado</t>
  </si>
  <si>
    <t>Grupo (200): MATERIALES Y SUMINISTROS</t>
  </si>
  <si>
    <t>Presupuesto ejecutado en pago de salarios y honorarios</t>
  </si>
  <si>
    <t>Grupo (300): PROPIEDAD, PLANTA, EQUIPO E INTANGIBLES</t>
  </si>
  <si>
    <t>Grupo (400): TRANSFERENCIAS CORRIENTES</t>
  </si>
  <si>
    <t>Grupo (900): ASIGNACIONES GLOBALES</t>
  </si>
  <si>
    <t>Porcentaje de ejecución</t>
  </si>
  <si>
    <t>Porcentaje de ejecución en el pago de salarios y honorarios</t>
  </si>
  <si>
    <t>EJECUCIÓN 
POR FINALIDADES</t>
  </si>
  <si>
    <t>Finalidad: Servicios Públicos Generales</t>
  </si>
  <si>
    <t>Personal permanente 011</t>
  </si>
  <si>
    <t>102 personas</t>
  </si>
  <si>
    <t xml:space="preserve">Personal temporal 021
</t>
  </si>
  <si>
    <t xml:space="preserve">10 personas
</t>
  </si>
  <si>
    <t>Servicios técnicos o profesionales 029</t>
  </si>
  <si>
    <t>29 personas</t>
  </si>
  <si>
    <t>Personal Administrativo, Técnico, Profesional Y Operativo 081</t>
  </si>
  <si>
    <t>03 personas</t>
  </si>
  <si>
    <t>Servicios técnicos o profesionales subgrupo 18</t>
  </si>
  <si>
    <t>01 personas</t>
  </si>
  <si>
    <t>Descripción del programa</t>
  </si>
  <si>
    <t>Presupuesto vigente</t>
  </si>
  <si>
    <t>Procentaje de ejecución</t>
  </si>
  <si>
    <t>PRINCIPALES AVANCES O LOGROS
AL 28 DE FEBRERO DE 2025</t>
  </si>
  <si>
    <t xml:space="preserve"> PROGRAMAS PRESUPUESTARIOS</t>
  </si>
  <si>
    <t>PROGRAMA 47</t>
  </si>
  <si>
    <t>Promoción y Desarrollo Integral de la Mujer</t>
  </si>
  <si>
    <t xml:space="preserve">1.En coordinación con la Secretaría General de la Presidencia (SGP) y la Secretaría de Coordinación Ejecutiva de la Presidencia (SCEP), se llevó a cabo el Taller de Coordinación Estratégica con las Unidades de Género de la institucionalidad pública, con el objetivo de fortalecer sus capacidades técnicas y establecer canales de de consulta, diálogo constructivo y coordinación estratégica en función de los objetivos de las políticas públicas en materia de derechos humanos de las mujeres. </t>
  </si>
  <si>
    <t>2.Se llevó acabo la reunión ordinaria de la Mesa Técnica de Mujeres -MTM- del Gabinete Especifico de Desarrollo Social -GEDS-, con el objetivo de presentar y validar el plan de trabajo y cronograma para el ejercicio fiscal 2025, alineados con los lineamientos de dicho  Gabinete, contando con la participación de 23 instituciones del Organismo Ejecutivo.
En el plan se difinen líneas estratégicas como: promover la institucionalización y el fortalecimiento de las Unidades de Género del Organismo Ejecutivo, articular el seguimiento y control de convencionalidad y la política pública en materia de Derechos Humanos de las Mujeres, destacando la necesidad de que todas las mesas técnicas formulen indicadores, metas medibles y alcanzables, según las acciones estratégicas definidas..</t>
  </si>
  <si>
    <t xml:space="preserve">3.Se elaboraron insumos para la realización del estudio sobre "Violencia de Género Facilitada por la Tecnología" en el marco de la Resolución del Consejo de Derechos Humanos 56/19 e insumos para la realización del estudio sobre Paridad de género, representatividad geográfica equilibrada y de los diferentes sistemas jurídicos en la CIDH y la Corte IDH. </t>
  </si>
  <si>
    <t>4.Se presentó la propuesta del compilador temático de sentencias de la Corte de Constitucionalidad y Corte Interamericana de Derechos Humanos en materia de Derechos Humanos de las Mujeres como resultado de la consultoría realizada en coordinación con la Secretaría Presidencial de la mujer y Amerian Bar Association Rule of Law Iniatiative (ABA ROLI), el compilador es una herramienta que aborda las partes conducentes y resolutivas de las sentencias emitidas por las referidas Cortes.</t>
  </si>
  <si>
    <t>5.Se expuso la Metodología de Producción de datos Estadísticos que evidencian brechas entre hombres y mujeres en el Sistema Nacional de Información sobre Violencia en contra de la Mujer – SNIVCM – INE.</t>
  </si>
  <si>
    <t>Región 1: Guatemala</t>
  </si>
  <si>
    <t>Región 10: Servicios en el exterior</t>
  </si>
  <si>
    <t>PRESUPUESTO VIGENTE PARA 2024</t>
  </si>
  <si>
    <t xml:space="preserve">PRESUPUESTO EJECUTADO </t>
  </si>
  <si>
    <t xml:space="preserve">PORCENTAJE DE EJECUCIÓN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</si>
</sst>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2" formatCode="_(&quot;$&quot;* #,##0_);_(&quot;$&quot;* \(#,##0\);_(&quot;$&quot;* &quot;-&quot;_);_(@_)"/>
    <numFmt numFmtId="44" formatCode="_(&quot;$&quot;* #,##0.00_);_(&quot;$&quot;* \(#,##0.00\);_(&quot;$&quot;* &quot;-&quot;??_);_(@_)"/>
    <numFmt numFmtId="176" formatCode="_-* #,##0.00_-;\-* #,##0.00_-;_-* &quot;-&quot;??_-;_-@_-"/>
    <numFmt numFmtId="177" formatCode="_ * #,##0_ ;_ * \-#,##0_ ;_ * &quot;-&quot;_ ;_ @_ "/>
    <numFmt numFmtId="178" formatCode="&quot;Q&quot;#,##0;[Red]\-&quot;Q&quot;#,##0"/>
    <numFmt numFmtId="179" formatCode="&quot;Q&quot;#,##0.00;[Red]\-&quot;Q&quot;#,##0.00"/>
    <numFmt numFmtId="180" formatCode="&quot;Q&quot;#,##0.00"/>
    <numFmt numFmtId="181" formatCode="&quot;Q&quot;#,##0.00;\-&quot;Q&quot;#,##0.00"/>
    <numFmt numFmtId="182" formatCode="0.0"/>
  </numFmts>
  <fonts count="31">
    <font>
      <sz val="11"/>
      <color theme="1"/>
      <name val="Calibri"/>
      <charset val="134"/>
      <scheme val="minor"/>
    </font>
    <font>
      <sz val="10"/>
      <color theme="1"/>
      <name val="Arial"/>
      <charset val="134"/>
    </font>
    <font>
      <b/>
      <sz val="20"/>
      <color rgb="FF002060"/>
      <name val="Arial"/>
      <charset val="134"/>
    </font>
    <font>
      <b/>
      <sz val="14"/>
      <color rgb="FFFF0000"/>
      <name val="Arial"/>
      <charset val="134"/>
    </font>
    <font>
      <b/>
      <sz val="18"/>
      <color rgb="FF00B050"/>
      <name val="Arial"/>
      <charset val="134"/>
    </font>
    <font>
      <sz val="12"/>
      <color theme="1"/>
      <name val="Arial"/>
      <charset val="134"/>
    </font>
    <font>
      <b/>
      <sz val="12"/>
      <color theme="0"/>
      <name val="Arial"/>
      <charset val="134"/>
    </font>
    <font>
      <b/>
      <sz val="10"/>
      <color theme="1"/>
      <name val="Arial"/>
      <charset val="134"/>
    </font>
    <font>
      <sz val="11"/>
      <color theme="1"/>
      <name val="Arial"/>
      <charset val="134"/>
    </font>
    <font>
      <sz val="9"/>
      <color theme="1"/>
      <name val="Arial"/>
      <charset val="134"/>
    </font>
    <font>
      <sz val="8"/>
      <color theme="1"/>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theme="4" tint="0.799981688894314"/>
        <bgColor indexed="64"/>
      </patternFill>
    </fill>
    <fill>
      <patternFill patternType="solid">
        <fgColor theme="0"/>
        <bgColor indexed="64"/>
      </patternFill>
    </fill>
    <fill>
      <patternFill patternType="solid">
        <fgColor rgb="FF00206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medium">
        <color auto="1"/>
      </left>
      <right/>
      <top style="medium">
        <color auto="1"/>
      </top>
      <bottom style="thin">
        <color auto="1"/>
      </bottom>
      <diagonal/>
    </border>
    <border>
      <left/>
      <right style="medium">
        <color auto="1"/>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44" fontId="11" fillId="0" borderId="0" applyFont="0" applyFill="0" applyBorder="0" applyAlignment="0" applyProtection="0">
      <alignment vertical="center"/>
    </xf>
    <xf numFmtId="9" fontId="0" fillId="0" borderId="0" applyFont="0" applyFill="0" applyBorder="0" applyAlignment="0" applyProtection="0"/>
    <xf numFmtId="177"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3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0" applyNumberFormat="0" applyFill="0" applyAlignment="0" applyProtection="0">
      <alignment vertical="center"/>
    </xf>
    <xf numFmtId="0" fontId="18" fillId="0" borderId="40" applyNumberFormat="0" applyFill="0" applyAlignment="0" applyProtection="0">
      <alignment vertical="center"/>
    </xf>
    <xf numFmtId="0" fontId="19" fillId="0" borderId="41" applyNumberFormat="0" applyFill="0" applyAlignment="0" applyProtection="0">
      <alignment vertical="center"/>
    </xf>
    <xf numFmtId="0" fontId="19" fillId="0" borderId="0" applyNumberFormat="0" applyFill="0" applyBorder="0" applyAlignment="0" applyProtection="0">
      <alignment vertical="center"/>
    </xf>
    <xf numFmtId="0" fontId="20" fillId="6" borderId="42" applyNumberFormat="0" applyAlignment="0" applyProtection="0">
      <alignment vertical="center"/>
    </xf>
    <xf numFmtId="0" fontId="21" fillId="7" borderId="43" applyNumberFormat="0" applyAlignment="0" applyProtection="0">
      <alignment vertical="center"/>
    </xf>
    <xf numFmtId="0" fontId="22" fillId="7" borderId="42" applyNumberFormat="0" applyAlignment="0" applyProtection="0">
      <alignment vertical="center"/>
    </xf>
    <xf numFmtId="0" fontId="23" fillId="8" borderId="44" applyNumberFormat="0" applyAlignment="0" applyProtection="0">
      <alignment vertical="center"/>
    </xf>
    <xf numFmtId="0" fontId="24" fillId="0" borderId="45" applyNumberFormat="0" applyFill="0" applyAlignment="0" applyProtection="0">
      <alignment vertical="center"/>
    </xf>
    <xf numFmtId="0" fontId="25" fillId="0" borderId="46"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97">
    <xf numFmtId="0" fontId="0" fillId="0" borderId="0" xfId="0"/>
    <xf numFmtId="0" fontId="1" fillId="0" borderId="1" xfId="0" applyFont="1" applyBorder="1" applyAlignment="1">
      <alignment horizontal="left" vertical="center" wrapText="1"/>
    </xf>
    <xf numFmtId="178" fontId="1" fillId="2" borderId="2" xfId="0" applyNumberFormat="1" applyFont="1" applyFill="1" applyBorder="1" applyAlignment="1">
      <alignment horizontal="center" vertical="center"/>
    </xf>
    <xf numFmtId="0" fontId="1" fillId="0" borderId="3" xfId="0" applyFont="1" applyBorder="1" applyAlignment="1">
      <alignment horizontal="left" vertical="center" wrapText="1"/>
    </xf>
    <xf numFmtId="0" fontId="1" fillId="2" borderId="4" xfId="0" applyFont="1" applyFill="1" applyBorder="1" applyAlignment="1">
      <alignment horizontal="center" vertical="center"/>
    </xf>
    <xf numFmtId="179" fontId="1" fillId="2" borderId="2" xfId="0" applyNumberFormat="1" applyFont="1" applyFill="1" applyBorder="1" applyAlignment="1">
      <alignment horizontal="center" vertical="center"/>
    </xf>
    <xf numFmtId="179" fontId="1" fillId="2" borderId="4" xfId="0" applyNumberFormat="1" applyFont="1" applyFill="1" applyBorder="1" applyAlignment="1">
      <alignment horizontal="center" vertical="center"/>
    </xf>
    <xf numFmtId="10" fontId="1" fillId="2" borderId="2" xfId="0" applyNumberFormat="1" applyFont="1" applyFill="1" applyBorder="1" applyAlignment="1">
      <alignment horizontal="center" vertical="center"/>
    </xf>
    <xf numFmtId="10" fontId="1" fillId="2" borderId="4" xfId="0" applyNumberFormat="1" applyFont="1" applyFill="1" applyBorder="1" applyAlignment="1">
      <alignment horizontal="center" vertical="center"/>
    </xf>
    <xf numFmtId="0" fontId="1" fillId="0" borderId="5" xfId="0" applyFont="1" applyBorder="1" applyAlignment="1">
      <alignment horizontal="left" vertical="center" wrapText="1"/>
    </xf>
    <xf numFmtId="179" fontId="1" fillId="2" borderId="6" xfId="0" applyNumberFormat="1" applyFont="1" applyFill="1" applyBorder="1" applyAlignment="1">
      <alignment horizontal="center" vertical="center"/>
    </xf>
    <xf numFmtId="0" fontId="0" fillId="3" borderId="0" xfId="0" applyFill="1"/>
    <xf numFmtId="0" fontId="2" fillId="3" borderId="0" xfId="0" applyFont="1" applyFill="1" applyAlignment="1">
      <alignment horizontal="center"/>
    </xf>
    <xf numFmtId="17" fontId="3" fillId="3" borderId="0" xfId="0" applyNumberFormat="1" applyFont="1" applyFill="1" applyAlignment="1">
      <alignment horizontal="center"/>
    </xf>
    <xf numFmtId="0" fontId="3" fillId="3" borderId="0" xfId="0" applyFont="1" applyFill="1" applyAlignment="1">
      <alignment horizontal="center"/>
    </xf>
    <xf numFmtId="0" fontId="4" fillId="3" borderId="0" xfId="0" applyFont="1" applyFill="1" applyAlignment="1">
      <alignment horizontal="center"/>
    </xf>
    <xf numFmtId="0" fontId="5" fillId="3" borderId="0" xfId="0" applyFont="1" applyFill="1"/>
    <xf numFmtId="0" fontId="1" fillId="3" borderId="0" xfId="0" applyFont="1" applyFill="1"/>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180" fontId="1" fillId="2" borderId="2" xfId="0" applyNumberFormat="1" applyFont="1" applyFill="1" applyBorder="1" applyAlignment="1">
      <alignment horizontal="center" vertical="center"/>
    </xf>
    <xf numFmtId="0" fontId="1" fillId="2" borderId="4" xfId="0" applyFont="1" applyFill="1" applyBorder="1" applyAlignment="1">
      <alignment horizontal="center" vertical="center" wrapText="1"/>
    </xf>
    <xf numFmtId="180" fontId="1" fillId="2" borderId="4" xfId="0" applyNumberFormat="1" applyFont="1" applyFill="1" applyBorder="1" applyAlignment="1">
      <alignment horizontal="center" vertical="center"/>
    </xf>
    <xf numFmtId="0" fontId="1" fillId="0" borderId="9" xfId="0" applyFont="1" applyBorder="1" applyAlignment="1">
      <alignment horizontal="left" vertical="center" wrapText="1"/>
    </xf>
    <xf numFmtId="0" fontId="1" fillId="2" borderId="10" xfId="0" applyFont="1" applyFill="1" applyBorder="1" applyAlignment="1">
      <alignment horizontal="center" vertical="center" wrapText="1"/>
    </xf>
    <xf numFmtId="180" fontId="1" fillId="2" borderId="10" xfId="0" applyNumberFormat="1" applyFont="1" applyFill="1" applyBorder="1" applyAlignment="1">
      <alignment horizontal="center" vertical="center"/>
    </xf>
    <xf numFmtId="0" fontId="1" fillId="0" borderId="11" xfId="0" applyFont="1" applyBorder="1" applyAlignment="1">
      <alignment horizontal="left" vertical="center" wrapText="1"/>
    </xf>
    <xf numFmtId="0" fontId="1" fillId="2" borderId="12"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0" fontId="1" fillId="2" borderId="2" xfId="3" applyNumberFormat="1" applyFont="1" applyFill="1" applyBorder="1" applyAlignment="1">
      <alignment horizontal="center" vertical="center"/>
    </xf>
    <xf numFmtId="0" fontId="1" fillId="3" borderId="13" xfId="0" applyFont="1" applyFill="1" applyBorder="1" applyAlignment="1">
      <alignment horizontal="left" vertical="center" wrapText="1"/>
    </xf>
    <xf numFmtId="10" fontId="1" fillId="2" borderId="4" xfId="3" applyNumberFormat="1" applyFont="1" applyFill="1" applyBorder="1" applyAlignment="1">
      <alignment horizontal="center" vertical="center"/>
    </xf>
    <xf numFmtId="0" fontId="6" fillId="4" borderId="14" xfId="0" applyFont="1" applyFill="1" applyBorder="1" applyAlignment="1">
      <alignment horizontal="center" vertical="center" wrapText="1"/>
    </xf>
    <xf numFmtId="10" fontId="1" fillId="3" borderId="15" xfId="0" applyNumberFormat="1" applyFont="1" applyFill="1" applyBorder="1" applyAlignment="1">
      <alignment horizontal="center" vertical="center"/>
    </xf>
    <xf numFmtId="0" fontId="1" fillId="3" borderId="13" xfId="0" applyFont="1" applyFill="1" applyBorder="1"/>
    <xf numFmtId="0" fontId="1" fillId="3" borderId="15" xfId="0" applyFont="1" applyFill="1" applyBorder="1"/>
    <xf numFmtId="0" fontId="1" fillId="0" borderId="16" xfId="0" applyFont="1" applyBorder="1" applyAlignment="1">
      <alignment horizontal="left" vertical="center" wrapText="1"/>
    </xf>
    <xf numFmtId="0" fontId="1" fillId="0" borderId="0" xfId="0" applyFont="1" applyAlignment="1">
      <alignment vertical="center" wrapText="1"/>
    </xf>
    <xf numFmtId="0" fontId="1" fillId="3" borderId="13" xfId="0" applyFont="1" applyFill="1" applyBorder="1" applyAlignment="1">
      <alignment horizontal="center"/>
    </xf>
    <xf numFmtId="0" fontId="1" fillId="3" borderId="15"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applyAlignment="1">
      <alignment horizontal="center"/>
    </xf>
    <xf numFmtId="0" fontId="7" fillId="3" borderId="7" xfId="0" applyFont="1" applyFill="1" applyBorder="1" applyAlignment="1">
      <alignment horizontal="center" vertical="center"/>
    </xf>
    <xf numFmtId="0" fontId="7" fillId="3" borderId="19" xfId="0" applyFont="1" applyFill="1" applyBorder="1" applyAlignment="1">
      <alignment horizontal="center" vertical="center"/>
    </xf>
    <xf numFmtId="0" fontId="6" fillId="4" borderId="20" xfId="0" applyFont="1" applyFill="1" applyBorder="1" applyAlignment="1">
      <alignment horizontal="center" vertical="center" wrapText="1"/>
    </xf>
    <xf numFmtId="0" fontId="1" fillId="2" borderId="21" xfId="0" applyFont="1" applyFill="1" applyBorder="1" applyAlignment="1">
      <alignmen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181" fontId="1" fillId="0" borderId="24" xfId="1" applyNumberFormat="1" applyFont="1" applyBorder="1" applyAlignment="1">
      <alignment horizontal="center" vertical="center"/>
    </xf>
    <xf numFmtId="181" fontId="1" fillId="0" borderId="23" xfId="1" applyNumberFormat="1" applyFont="1" applyBorder="1" applyAlignment="1">
      <alignment horizontal="center" vertical="center"/>
    </xf>
    <xf numFmtId="181" fontId="1" fillId="3" borderId="25" xfId="1" applyNumberFormat="1" applyFont="1" applyFill="1" applyBorder="1" applyAlignment="1">
      <alignment horizontal="center" vertical="center"/>
    </xf>
    <xf numFmtId="0" fontId="6" fillId="0" borderId="0" xfId="0" applyFont="1" applyAlignment="1">
      <alignment vertical="center" wrapText="1"/>
    </xf>
    <xf numFmtId="181" fontId="1" fillId="0" borderId="0" xfId="1" applyNumberFormat="1" applyFont="1" applyFill="1" applyBorder="1" applyAlignment="1">
      <alignment horizontal="center" vertical="center"/>
    </xf>
    <xf numFmtId="0" fontId="8" fillId="3" borderId="0" xfId="0" applyFont="1" applyFill="1"/>
    <xf numFmtId="0" fontId="9" fillId="3" borderId="0" xfId="0" applyFont="1" applyFill="1" applyAlignment="1">
      <alignment horizontal="center" vertical="top"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8" xfId="0" applyFont="1" applyFill="1" applyBorder="1" applyAlignment="1">
      <alignment horizontal="center" vertical="center" wrapText="1"/>
    </xf>
    <xf numFmtId="180" fontId="1" fillId="2" borderId="6" xfId="0" applyNumberFormat="1" applyFont="1" applyFill="1" applyBorder="1" applyAlignment="1">
      <alignment horizontal="center" vertical="center"/>
    </xf>
    <xf numFmtId="0" fontId="1" fillId="0" borderId="28" xfId="0" applyFont="1" applyBorder="1" applyAlignment="1">
      <alignment horizontal="left" vertical="center" wrapText="1"/>
    </xf>
    <xf numFmtId="179" fontId="1" fillId="2" borderId="29" xfId="0" applyNumberFormat="1" applyFont="1" applyFill="1" applyBorder="1" applyAlignment="1">
      <alignment horizontal="center" vertical="center"/>
    </xf>
    <xf numFmtId="0" fontId="1" fillId="0" borderId="13" xfId="0" applyFont="1" applyBorder="1" applyAlignment="1">
      <alignment horizontal="left" vertical="center" wrapText="1"/>
    </xf>
    <xf numFmtId="179" fontId="1" fillId="0" borderId="15" xfId="0" applyNumberFormat="1" applyFont="1" applyBorder="1" applyAlignment="1">
      <alignment horizontal="center" vertical="center"/>
    </xf>
    <xf numFmtId="180" fontId="1" fillId="2" borderId="12" xfId="0" applyNumberFormat="1" applyFont="1" applyFill="1" applyBorder="1" applyAlignment="1">
      <alignment horizontal="center" vertical="center"/>
    </xf>
    <xf numFmtId="0" fontId="1" fillId="3" borderId="15" xfId="0" applyFont="1" applyFill="1" applyBorder="1" applyAlignment="1">
      <alignment horizontal="center" vertical="center"/>
    </xf>
    <xf numFmtId="0" fontId="0" fillId="3" borderId="13" xfId="0" applyFill="1" applyBorder="1" applyAlignment="1">
      <alignment horizontal="center"/>
    </xf>
    <xf numFmtId="0" fontId="0" fillId="3" borderId="15" xfId="0" applyFill="1" applyBorder="1" applyAlignment="1">
      <alignment horizontal="center"/>
    </xf>
    <xf numFmtId="0" fontId="6" fillId="4" borderId="30" xfId="0" applyFont="1" applyFill="1" applyBorder="1" applyAlignment="1">
      <alignment horizontal="center" vertical="center"/>
    </xf>
    <xf numFmtId="0" fontId="1" fillId="3" borderId="13" xfId="0" applyFont="1" applyFill="1" applyBorder="1" applyAlignment="1">
      <alignment vertical="center" wrapText="1"/>
    </xf>
    <xf numFmtId="0" fontId="1" fillId="2" borderId="31" xfId="0" applyFont="1" applyFill="1" applyBorder="1" applyAlignment="1">
      <alignment horizontal="center" vertical="center"/>
    </xf>
    <xf numFmtId="0" fontId="1" fillId="0" borderId="6" xfId="0" applyFont="1" applyBorder="1" applyAlignment="1">
      <alignment horizontal="center" vertical="center" wrapText="1"/>
    </xf>
    <xf numFmtId="179" fontId="1" fillId="0" borderId="0" xfId="0" applyNumberFormat="1" applyFont="1" applyAlignment="1">
      <alignment horizontal="center" vertical="center"/>
    </xf>
    <xf numFmtId="0" fontId="1" fillId="0" borderId="5" xfId="0" applyFont="1" applyBorder="1" applyAlignment="1">
      <alignment vertical="center" wrapText="1"/>
    </xf>
    <xf numFmtId="0" fontId="0" fillId="3" borderId="17" xfId="0" applyFill="1" applyBorder="1" applyAlignment="1">
      <alignment horizontal="center"/>
    </xf>
    <xf numFmtId="0" fontId="0" fillId="3" borderId="18" xfId="0" applyFill="1" applyBorder="1" applyAlignment="1">
      <alignment horizontal="center"/>
    </xf>
    <xf numFmtId="0" fontId="1" fillId="0" borderId="16" xfId="0" applyFont="1" applyBorder="1" applyAlignment="1">
      <alignment vertical="center" wrapText="1"/>
    </xf>
    <xf numFmtId="0" fontId="1" fillId="0" borderId="31" xfId="0" applyFont="1" applyBorder="1" applyAlignment="1">
      <alignment horizontal="center" vertical="center" wrapText="1"/>
    </xf>
    <xf numFmtId="0" fontId="7" fillId="3" borderId="8"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19" xfId="0" applyFont="1" applyFill="1" applyBorder="1" applyAlignment="1">
      <alignment horizontal="center" vertical="center" wrapText="1"/>
    </xf>
    <xf numFmtId="10" fontId="1" fillId="0" borderId="31" xfId="3" applyNumberFormat="1" applyFont="1" applyBorder="1" applyAlignment="1">
      <alignment horizontal="center" vertical="center"/>
    </xf>
    <xf numFmtId="0" fontId="1" fillId="0" borderId="33" xfId="0" applyFont="1" applyBorder="1" applyAlignment="1">
      <alignment horizontal="left" vertical="center" wrapText="1"/>
    </xf>
    <xf numFmtId="0" fontId="1" fillId="0" borderId="6" xfId="0" applyFont="1" applyBorder="1" applyAlignment="1">
      <alignment horizontal="left" vertical="center" wrapText="1"/>
    </xf>
    <xf numFmtId="182" fontId="1" fillId="0" borderId="0" xfId="0" applyNumberFormat="1" applyFont="1" applyAlignment="1">
      <alignment horizontal="center" vertic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0" fillId="3" borderId="0" xfId="0" applyFont="1" applyFill="1" applyAlignment="1">
      <alignment vertical="center"/>
    </xf>
    <xf numFmtId="0" fontId="1" fillId="3" borderId="0" xfId="0" applyFont="1" applyFill="1" applyAlignment="1">
      <alignment horizontal="left" vertical="center" wrapText="1"/>
    </xf>
    <xf numFmtId="178" fontId="1" fillId="3" borderId="0" xfId="0" applyNumberFormat="1" applyFont="1" applyFill="1" applyAlignment="1">
      <alignment horizontal="center" vertical="center"/>
    </xf>
    <xf numFmtId="179" fontId="1" fillId="3" borderId="0" xfId="0" applyNumberFormat="1" applyFont="1" applyFill="1" applyAlignment="1">
      <alignment horizontal="center" vertical="center"/>
    </xf>
    <xf numFmtId="0" fontId="1" fillId="3" borderId="0" xfId="0" applyFont="1" applyFill="1" applyAlignment="1">
      <alignment horizontal="center"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c:spPr>
    </c:floor>
    <c:sideWall>
      <c:thickness val="0"/>
      <c:spPr>
        <a:noFill/>
        <a:ln>
          <a:noFill/>
        </a:ln>
        <a:effectLst/>
      </c:spPr>
    </c:sideWall>
    <c:backWall>
      <c:thickness val="0"/>
      <c:spPr>
        <a:noFill/>
        <a:ln>
          <a:noFill/>
        </a:ln>
        <a:effectLst/>
      </c:spPr>
    </c:backWall>
    <c:plotArea>
      <c:layout>
        <c:manualLayout>
          <c:layoutTarget val="inner"/>
          <c:xMode val="edge"/>
          <c:yMode val="edge"/>
          <c:x val="0.0986111111111111"/>
          <c:y val="0.210713035870516"/>
          <c:w val="0.813888888888889"/>
          <c:h val="0.444150991542724"/>
        </c:manualLayout>
      </c:layout>
      <c:pie3DChart>
        <c:varyColors val="1"/>
        <c:ser>
          <c:idx val="0"/>
          <c:order val="0"/>
          <c:spPr>
            <a:solidFill>
              <a:schemeClr val="accent5">
                <a:lumMod val="75000"/>
              </a:schemeClr>
            </a:solidFill>
          </c:spPr>
          <c:explosion val="0"/>
          <c:dPt>
            <c:idx val="0"/>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Pt>
            <c:idx val="1"/>
            <c:bubble3D val="0"/>
            <c:spPr>
              <a:solidFill>
                <a:schemeClr val="accent5">
                  <a:lumMod val="60000"/>
                  <a:lumOff val="40000"/>
                </a:schemeClr>
              </a:solidFill>
              <a:ln w="25400">
                <a:solidFill>
                  <a:schemeClr val="lt1"/>
                </a:solidFill>
              </a:ln>
              <a:effectLst/>
              <a:scene3d>
                <a:camera prst="orthographicFront"/>
                <a:lightRig rig="threePt" dir="t"/>
              </a:scene3d>
              <a:sp3d contourW="25400">
                <a:contourClr>
                  <a:schemeClr val="lt1"/>
                </a:contourClr>
              </a:sp3d>
            </c:spPr>
          </c:dPt>
          <c:dPt>
            <c:idx val="2"/>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Lbls>
            <c:delete val="1"/>
          </c:dLbls>
          <c:cat>
            <c:strRef>
              <c:f>(Hoja2!$A$2,Hoja2!$A$4,Hoja2!$A$6)</c:f>
              <c:strCache>
                <c:ptCount val="3"/>
                <c:pt idx="0">
                  <c:v>PRESUPUESTO VIGENTE PARA 2024</c:v>
                </c:pt>
                <c:pt idx="1">
                  <c:v>PRESUPUESTO EJECUTADO </c:v>
                </c:pt>
                <c:pt idx="2">
                  <c:v>PORCENTAJE DE EJECUCIÓN </c:v>
                </c:pt>
              </c:strCache>
            </c:strRef>
          </c:cat>
          <c:val>
            <c:numRef>
              <c:f>(Hoja2!$B$2,Hoja2!$B$4,Hoja2!$B$6)</c:f>
              <c:numCache>
                <c:formatCode>"Q"#,##0;[Red]\-"Q"#,##0</c:formatCode>
                <c:ptCount val="3"/>
                <c:pt idx="0">
                  <c:v>45000000</c:v>
                </c:pt>
                <c:pt idx="1" c:formatCode="&quot;Q&quot;#,##0.00;[Red]\-&quot;Q&quot;#,##0.00">
                  <c:v>3702628.26</c:v>
                </c:pt>
                <c:pt idx="2" c:formatCode="0.00%">
                  <c:v>0.082280628</c:v>
                </c:pt>
              </c:numCache>
            </c:numRef>
          </c:val>
        </c:ser>
        <c:dLbls>
          <c:showLegendKey val="0"/>
          <c:showVal val="0"/>
          <c:showCatName val="0"/>
          <c:showSerName val="0"/>
          <c:showPercent val="0"/>
          <c:showBubbleSize val="0"/>
        </c:dLbls>
      </c:pie3DChart>
      <c:spPr>
        <a:noFill/>
        <a:ln>
          <a:noFill/>
        </a:ln>
        <a:effectLst/>
      </c:spPr>
    </c:plotArea>
    <c:plotVisOnly val="1"/>
    <c:dispBlanksAs val="gap"/>
    <c:showDLblsOverMax val="0"/>
    <c:extLst>
      <c:ext uri="{0b15fc19-7d7d-44ad-8c2d-2c3a37ce22c3}">
        <chartProps xmlns="https://web.wps.cn/et/2018/main" chartId="{d2e5ce2e-758f-4eba-a6b6-5e2cde90c40a}"/>
      </c:ext>
    </c:extLst>
  </c:chart>
  <c:spPr>
    <a:solidFill>
      <a:schemeClr val="bg1"/>
    </a:solidFill>
    <a:ln w="9525" cap="flat" cmpd="sng" algn="ctr">
      <a:solidFill>
        <a:schemeClr val="tx1">
          <a:lumMod val="15000"/>
          <a:lumOff val="85000"/>
        </a:schemeClr>
      </a:solidFill>
      <a:prstDash val="solid"/>
      <a:round/>
    </a:ln>
    <a:effectLst/>
  </c:spPr>
  <c:txPr>
    <a:bodyPr/>
    <a:lstStyle/>
    <a:p>
      <a:pPr>
        <a:defRPr lang="es-MX"/>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c:spPr>
    </c:floor>
    <c:sideWall>
      <c:thickness val="0"/>
      <c:spPr>
        <a:noFill/>
        <a:ln>
          <a:noFill/>
        </a:ln>
        <a:effectLst/>
      </c:spPr>
    </c:sideWall>
    <c:backWall>
      <c:thickness val="0"/>
      <c:spPr>
        <a:noFill/>
        <a:ln>
          <a:noFill/>
        </a:ln>
        <a:effectLst/>
      </c:spPr>
    </c:backWall>
    <c:plotArea>
      <c:layout>
        <c:manualLayout>
          <c:layoutTarget val="inner"/>
          <c:xMode val="edge"/>
          <c:yMode val="edge"/>
          <c:x val="0.0986111111111111"/>
          <c:y val="0.210713035870516"/>
          <c:w val="0.813888888888889"/>
          <c:h val="0.444150991542724"/>
        </c:manualLayout>
      </c:layout>
      <c:pie3DChart>
        <c:varyColors val="1"/>
        <c:ser>
          <c:idx val="0"/>
          <c:order val="0"/>
          <c:spPr>
            <a:solidFill>
              <a:schemeClr val="accent5">
                <a:lumMod val="75000"/>
              </a:schemeClr>
            </a:solidFill>
          </c:spPr>
          <c:explosion val="0"/>
          <c:dPt>
            <c:idx val="0"/>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Pt>
            <c:idx val="1"/>
            <c:bubble3D val="0"/>
            <c:spPr>
              <a:solidFill>
                <a:schemeClr val="accent5">
                  <a:lumMod val="60000"/>
                  <a:lumOff val="40000"/>
                </a:schemeClr>
              </a:solidFill>
              <a:ln w="25400">
                <a:solidFill>
                  <a:schemeClr val="lt1"/>
                </a:solidFill>
              </a:ln>
              <a:effectLst/>
              <a:scene3d>
                <a:camera prst="orthographicFront"/>
                <a:lightRig rig="threePt" dir="t"/>
              </a:scene3d>
              <a:sp3d contourW="25400">
                <a:contourClr>
                  <a:schemeClr val="lt1"/>
                </a:contourClr>
              </a:sp3d>
            </c:spPr>
          </c:dPt>
          <c:dPt>
            <c:idx val="2"/>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Lbls>
            <c:delete val="1"/>
          </c:dLbls>
          <c:cat>
            <c:strRef>
              <c:extLst>
                <c:ext xmlns:c15="http://schemas.microsoft.com/office/drawing/2012/chart" uri="{02D57815-91ED-43cb-92C2-25804820EDAC}">
                  <c15:fullRef>
                    <c15:sqref>Hoja2!$A$2:$A$7</c15:sqref>
                  </c15:fullRef>
                </c:ext>
              </c:extLst>
              <c:f>(Hoja2!$A$2,Hoja2!$A$4,Hoja2!$A$6)</c:f>
              <c:strCache>
                <c:ptCount val="3"/>
                <c:pt idx="0">
                  <c:v>PRESUPUESTO VIGENTE PARA 2024</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"Q"#,##0;[Red]\-"Q"#,##0</c:formatCode>
                <c:ptCount val="3"/>
                <c:pt idx="0">
                  <c:v>45000000</c:v>
                </c:pt>
                <c:pt idx="1" c:formatCode="&quot;Q&quot;#,##0.00;[Red]\-&quot;Q&quot;#,##0.00">
                  <c:v>3702628.26</c:v>
                </c:pt>
                <c:pt idx="2" c:formatCode="0.00%">
                  <c:v>0.082280628</c:v>
                </c:pt>
              </c:numCache>
            </c:numRef>
          </c:val>
        </c:ser>
        <c:dLbls>
          <c:showLegendKey val="0"/>
          <c:showVal val="0"/>
          <c:showCatName val="0"/>
          <c:showSerName val="0"/>
          <c:showPercent val="0"/>
          <c:showBubbleSize val="0"/>
        </c:dLbls>
      </c:pie3DChart>
      <c:spPr>
        <a:noFill/>
        <a:ln>
          <a:noFill/>
        </a:ln>
        <a:effectLst/>
      </c:spPr>
    </c:plotArea>
    <c:plotVisOnly val="1"/>
    <c:dispBlanksAs val="gap"/>
    <c:showDLblsOverMax val="0"/>
    <c:extLst>
      <c:ext uri="{0b15fc19-7d7d-44ad-8c2d-2c3a37ce22c3}">
        <chartProps xmlns="https://web.wps.cn/et/2018/main" chartId="{19c8cdde-e806-4e60-9979-6afc392ce839}"/>
      </c:ext>
    </c:extLst>
  </c:chart>
  <c:spPr>
    <a:solidFill>
      <a:schemeClr val="bg1"/>
    </a:solidFill>
    <a:ln w="9525" cap="flat" cmpd="sng" algn="ctr">
      <a:solidFill>
        <a:schemeClr val="tx1">
          <a:lumMod val="15000"/>
          <a:lumOff val="85000"/>
        </a:schemeClr>
      </a:solidFill>
      <a:prstDash val="solid"/>
      <a:round/>
    </a:ln>
    <a:effectLst/>
  </c:spPr>
  <c:txPr>
    <a:bodyPr/>
    <a:lstStyle/>
    <a:p>
      <a:pPr>
        <a:defRPr lang="es-MX"/>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xdr:cNvPicPr>
          <a:picLocks noChangeAspect="1"/>
        </xdr:cNvPicPr>
      </xdr:nvPicPr>
      <xdr:blipFill>
        <a:blip r:embed="rId2"/>
        <a:stretch>
          <a:fillRect/>
        </a:stretch>
      </xdr:blipFill>
      <xdr:spPr>
        <a:xfrm>
          <a:off x="3439160" y="120650"/>
          <a:ext cx="1167130" cy="1050290"/>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xdr:nvSpPr>
        <xdr:cNvPr id="5" name="CuadroTexto 4"/>
        <xdr:cNvSpPr txBox="1"/>
      </xdr:nvSpPr>
      <xdr:spPr>
        <a:xfrm>
          <a:off x="19443065" y="124460"/>
          <a:ext cx="1088390" cy="9137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7" charset="0"/>
              <a:cs typeface="Arial" panose="020B0604020202020204" pitchFamily="7" charset="0"/>
            </a:rPr>
            <a:t>INCORPORAR</a:t>
          </a:r>
          <a:r>
            <a:rPr lang="es-GT" sz="800" b="1" baseline="0">
              <a:latin typeface="Arial" panose="020B0604020202020204" pitchFamily="7" charset="0"/>
              <a:cs typeface="Arial" panose="020B0604020202020204" pitchFamily="7" charset="0"/>
            </a:rPr>
            <a:t> UN CÓDIGO QR QUE REMITA AL SITIO DE INFORMACIÓN PÚBLICA DE LA INSTITUCIÓN</a:t>
          </a:r>
          <a:endParaRPr lang="es-GT" sz="800" b="1">
            <a:latin typeface="Arial" panose="020B0604020202020204" pitchFamily="7" charset="0"/>
            <a:cs typeface="Arial" panose="020B0604020202020204" pitchFamily="7" charset="0"/>
          </a:endParaRPr>
        </a:p>
      </xdr:txBody>
    </xdr:sp>
    <xdr:clientData/>
  </xdr:twoCellAnchor>
  <xdr:twoCellAnchor editAs="oneCell">
    <xdr:from>
      <xdr:col>10</xdr:col>
      <xdr:colOff>499483</xdr:colOff>
      <xdr:row>11</xdr:row>
      <xdr:rowOff>34847</xdr:rowOff>
    </xdr:from>
    <xdr:to>
      <xdr:col>11</xdr:col>
      <xdr:colOff>569177</xdr:colOff>
      <xdr:row>18</xdr:row>
      <xdr:rowOff>24473</xdr:rowOff>
    </xdr:to>
    <xdr:pic>
      <xdr:nvPicPr>
        <xdr:cNvPr id="4" name="Imagen 3" descr="mapa destacado del departamento de guatemala: ilustración de stock  2007474344 | Shutterstock"/>
        <xdr:cNvPicPr>
          <a:picLocks noChangeAspect="1"/>
        </xdr:cNvPicPr>
      </xdr:nvPicPr>
      <xdr:blipFill>
        <a:blip r:embed="rId3">
          <a:extLst>
            <a:ext uri="{28A0092B-C50C-407E-A947-70E740481C1C}">
              <a14:useLocalDpi xmlns:a14="http://schemas.microsoft.com/office/drawing/2010/main" val="0"/>
            </a:ext>
          </a:extLst>
        </a:blip>
        <a:srcRect r="1619" b="6072"/>
        <a:stretch>
          <a:fillRect/>
        </a:stretch>
      </xdr:blipFill>
      <xdr:spPr>
        <a:xfrm>
          <a:off x="13195935" y="3406140"/>
          <a:ext cx="2555875" cy="2761615"/>
        </a:xfrm>
        <a:prstGeom prst="rect">
          <a:avLst/>
        </a:prstGeom>
        <a:noFill/>
        <a:ln>
          <a:noFill/>
        </a:ln>
      </xdr:spPr>
    </xdr:pic>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23850" y="190500"/>
          <a:ext cx="2347595" cy="953770"/>
        </a:xfrm>
        <a:prstGeom prst="rect">
          <a:avLst/>
        </a:prstGeom>
      </xdr:spPr>
    </xdr:pic>
    <xdr:clientData/>
  </xdr:twoCellAnchor>
  <xdr:twoCellAnchor>
    <xdr:from>
      <xdr:col>4</xdr:col>
      <xdr:colOff>46464</xdr:colOff>
      <xdr:row>15</xdr:row>
      <xdr:rowOff>11616</xdr:rowOff>
    </xdr:from>
    <xdr:to>
      <xdr:col>5</xdr:col>
      <xdr:colOff>1440366</xdr:colOff>
      <xdr:row>20</xdr:row>
      <xdr:rowOff>394939</xdr:rowOff>
    </xdr:to>
    <xdr:graphicFrame>
      <xdr:nvGraphicFramePr>
        <xdr:cNvPr id="2" name="Gráfico 1"/>
        <xdr:cNvGraphicFramePr/>
      </xdr:nvGraphicFramePr>
      <xdr:xfrm>
        <a:off x="4932680" y="4735830"/>
        <a:ext cx="3641725" cy="290703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3</xdr:col>
      <xdr:colOff>571499</xdr:colOff>
      <xdr:row>3</xdr:row>
      <xdr:rowOff>61912</xdr:rowOff>
    </xdr:from>
    <xdr:to>
      <xdr:col>7</xdr:col>
      <xdr:colOff>447674</xdr:colOff>
      <xdr:row>13</xdr:row>
      <xdr:rowOff>76200</xdr:rowOff>
    </xdr:to>
    <xdr:graphicFrame>
      <xdr:nvGraphicFramePr>
        <xdr:cNvPr id="6" name="Gráfico 5"/>
        <xdr:cNvGraphicFramePr/>
      </xdr:nvGraphicFramePr>
      <xdr:xfrm>
        <a:off x="4542790" y="633095"/>
        <a:ext cx="2809875" cy="191960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S29"/>
  <sheetViews>
    <sheetView tabSelected="1" zoomScale="82" zoomScaleNormal="82" workbookViewId="0">
      <selection activeCell="F27" sqref="F27:G27"/>
    </sheetView>
  </sheetViews>
  <sheetFormatPr defaultColWidth="11" defaultRowHeight="15"/>
  <cols>
    <col min="1" max="1" width="4.85714285714286" style="11" customWidth="1"/>
    <col min="2" max="2" width="31.1428571428571" style="11" customWidth="1"/>
    <col min="3" max="3" width="33.4285714285714" style="11" customWidth="1"/>
    <col min="4" max="4" width="3.85714285714286" style="11" customWidth="1"/>
    <col min="5" max="5" width="33.7142857142857" style="11" customWidth="1"/>
    <col min="6" max="6" width="21.7142857142857" style="11" customWidth="1"/>
    <col min="7" max="7" width="3.85714285714286" style="11" customWidth="1"/>
    <col min="8" max="8" width="30.8571428571429" style="11" customWidth="1"/>
    <col min="9" max="9" width="23.1428571428571" style="11" customWidth="1"/>
    <col min="10" max="10" width="3.85714285714286" style="11" customWidth="1"/>
    <col min="11" max="11" width="37.2857142857143" style="11" customWidth="1"/>
    <col min="12" max="12" width="16" style="11" customWidth="1"/>
    <col min="13" max="13" width="3.85714285714286" style="11" customWidth="1"/>
    <col min="14" max="14" width="43.4285714285714" style="11" customWidth="1"/>
    <col min="15" max="15" width="17.7142857142857" style="11" customWidth="1"/>
    <col min="16" max="18" width="11.4285714285714" style="11"/>
    <col min="19" max="19" width="13.1428571428571" style="11" customWidth="1"/>
    <col min="20" max="16384" width="11.4285714285714" style="11"/>
  </cols>
  <sheetData>
    <row r="2" ht="26.25" spans="2:15">
      <c r="B2" s="12" t="s">
        <v>0</v>
      </c>
      <c r="C2" s="12"/>
      <c r="D2" s="12"/>
      <c r="E2" s="12"/>
      <c r="F2" s="12"/>
      <c r="G2" s="12"/>
      <c r="H2" s="12"/>
      <c r="I2" s="12"/>
      <c r="J2" s="12"/>
      <c r="K2" s="12"/>
      <c r="L2" s="12"/>
      <c r="M2" s="12"/>
      <c r="N2" s="12"/>
      <c r="O2" s="12"/>
    </row>
    <row r="3" ht="18" spans="2:15">
      <c r="B3" s="13" t="s">
        <v>1</v>
      </c>
      <c r="C3" s="14"/>
      <c r="D3" s="14"/>
      <c r="E3" s="14"/>
      <c r="F3" s="14"/>
      <c r="G3" s="14"/>
      <c r="H3" s="14"/>
      <c r="I3" s="14"/>
      <c r="J3" s="14"/>
      <c r="K3" s="14"/>
      <c r="L3" s="14"/>
      <c r="M3" s="14"/>
      <c r="N3" s="14"/>
      <c r="O3" s="14"/>
    </row>
    <row r="4" ht="23.25" spans="2:15">
      <c r="B4" s="15" t="s">
        <v>2</v>
      </c>
      <c r="C4" s="15"/>
      <c r="D4" s="15"/>
      <c r="E4" s="15"/>
      <c r="F4" s="15"/>
      <c r="G4" s="15"/>
      <c r="H4" s="15"/>
      <c r="I4" s="15"/>
      <c r="J4" s="15"/>
      <c r="K4" s="15"/>
      <c r="L4" s="15"/>
      <c r="M4" s="15"/>
      <c r="N4" s="15"/>
      <c r="O4" s="15"/>
    </row>
    <row r="5" ht="12.75" customHeight="1" spans="2:15">
      <c r="B5" s="16"/>
      <c r="C5" s="17"/>
      <c r="D5" s="17"/>
      <c r="E5" s="17"/>
      <c r="F5" s="17"/>
      <c r="G5" s="17"/>
      <c r="H5" s="17"/>
      <c r="I5" s="17"/>
      <c r="J5" s="56"/>
      <c r="K5" s="56"/>
      <c r="L5" s="56"/>
      <c r="M5" s="56"/>
      <c r="N5" s="56"/>
      <c r="O5" s="57" t="s">
        <v>3</v>
      </c>
    </row>
    <row r="6" ht="15.75" spans="2:15">
      <c r="B6" s="17"/>
      <c r="C6" s="17"/>
      <c r="D6" s="17"/>
      <c r="E6" s="17"/>
      <c r="F6" s="17"/>
      <c r="G6" s="17"/>
      <c r="H6" s="17"/>
      <c r="I6" s="17"/>
      <c r="J6" s="56"/>
      <c r="K6" s="56"/>
      <c r="L6" s="56"/>
      <c r="M6" s="56"/>
      <c r="N6" s="56"/>
      <c r="O6" s="56"/>
    </row>
    <row r="7" ht="37.5" customHeight="1" spans="2:15">
      <c r="B7" s="18" t="s">
        <v>4</v>
      </c>
      <c r="C7" s="19"/>
      <c r="D7" s="17"/>
      <c r="E7" s="18" t="s">
        <v>5</v>
      </c>
      <c r="F7" s="19"/>
      <c r="G7" s="17"/>
      <c r="H7" s="20" t="s">
        <v>6</v>
      </c>
      <c r="I7" s="19"/>
      <c r="K7" s="58" t="s">
        <v>7</v>
      </c>
      <c r="L7" s="59"/>
      <c r="N7" s="20" t="s">
        <v>8</v>
      </c>
      <c r="O7" s="60"/>
    </row>
    <row r="8" ht="29.25" customHeight="1" spans="2:18">
      <c r="B8" s="1" t="s">
        <v>9</v>
      </c>
      <c r="C8" s="21" t="s">
        <v>10</v>
      </c>
      <c r="D8" s="17"/>
      <c r="E8" s="1" t="s">
        <v>11</v>
      </c>
      <c r="F8" s="22">
        <v>45000000</v>
      </c>
      <c r="G8" s="17"/>
      <c r="H8" s="9" t="s">
        <v>12</v>
      </c>
      <c r="I8" s="61">
        <v>3333561.79</v>
      </c>
      <c r="K8" s="62" t="s">
        <v>13</v>
      </c>
      <c r="L8" s="63">
        <f>+H24</f>
        <v>3702628.26</v>
      </c>
      <c r="N8" s="9" t="s">
        <v>14</v>
      </c>
      <c r="O8" s="61">
        <v>21889582</v>
      </c>
      <c r="Q8" s="93"/>
      <c r="R8" s="94"/>
    </row>
    <row r="9" ht="29.25" customHeight="1" spans="2:15">
      <c r="B9" s="3"/>
      <c r="C9" s="23"/>
      <c r="D9" s="17"/>
      <c r="E9" s="3"/>
      <c r="F9" s="24"/>
      <c r="G9" s="17"/>
      <c r="H9" s="9" t="s">
        <v>15</v>
      </c>
      <c r="I9" s="61">
        <v>314560.76</v>
      </c>
      <c r="K9" s="64"/>
      <c r="L9" s="65"/>
      <c r="N9" s="9"/>
      <c r="O9" s="61"/>
    </row>
    <row r="10" ht="29.25" customHeight="1" spans="2:19">
      <c r="B10" s="25" t="s">
        <v>16</v>
      </c>
      <c r="C10" s="26" t="s">
        <v>17</v>
      </c>
      <c r="D10" s="17"/>
      <c r="E10" s="1" t="s">
        <v>18</v>
      </c>
      <c r="F10" s="22">
        <v>3702628.26</v>
      </c>
      <c r="G10" s="17"/>
      <c r="H10" s="9" t="s">
        <v>19</v>
      </c>
      <c r="I10" s="61">
        <v>8995</v>
      </c>
      <c r="K10" s="64"/>
      <c r="L10" s="65"/>
      <c r="N10" s="9" t="s">
        <v>20</v>
      </c>
      <c r="O10" s="61">
        <v>3333561.79</v>
      </c>
      <c r="R10" s="93"/>
      <c r="S10" s="95"/>
    </row>
    <row r="11" ht="29.25" customHeight="1" spans="2:19">
      <c r="B11" s="25"/>
      <c r="C11" s="26"/>
      <c r="D11" s="17"/>
      <c r="E11" s="25"/>
      <c r="F11" s="27"/>
      <c r="G11" s="17"/>
      <c r="H11" s="1" t="s">
        <v>21</v>
      </c>
      <c r="I11" s="22">
        <v>0</v>
      </c>
      <c r="K11" s="64"/>
      <c r="L11" s="65"/>
      <c r="N11" s="9"/>
      <c r="O11" s="61"/>
      <c r="R11" s="93"/>
      <c r="S11" s="95"/>
    </row>
    <row r="12" ht="29.25" customHeight="1" spans="2:19">
      <c r="B12" s="25"/>
      <c r="C12" s="26"/>
      <c r="D12" s="17"/>
      <c r="E12" s="25"/>
      <c r="F12" s="27"/>
      <c r="G12" s="17"/>
      <c r="H12" s="9" t="s">
        <v>22</v>
      </c>
      <c r="I12" s="61">
        <v>45510.71</v>
      </c>
      <c r="K12" s="64"/>
      <c r="L12" s="65"/>
      <c r="N12" s="9"/>
      <c r="O12" s="61"/>
      <c r="R12" s="93"/>
      <c r="S12" s="95"/>
    </row>
    <row r="13" ht="29.25" customHeight="1" spans="2:19">
      <c r="B13" s="28"/>
      <c r="C13" s="29"/>
      <c r="D13" s="17"/>
      <c r="E13" s="3"/>
      <c r="F13" s="24"/>
      <c r="G13" s="17"/>
      <c r="H13" s="28" t="s">
        <v>23</v>
      </c>
      <c r="I13" s="66">
        <v>0</v>
      </c>
      <c r="K13" s="64"/>
      <c r="L13" s="65"/>
      <c r="N13" s="9"/>
      <c r="O13" s="61"/>
      <c r="R13" s="93"/>
      <c r="S13" s="96"/>
    </row>
    <row r="14" ht="9" customHeight="1" spans="2:15">
      <c r="B14" s="30"/>
      <c r="C14" s="31"/>
      <c r="D14" s="17"/>
      <c r="E14" s="1" t="s">
        <v>24</v>
      </c>
      <c r="F14" s="32">
        <f>F10/F8*100%</f>
        <v>0.082280628</v>
      </c>
      <c r="G14" s="17"/>
      <c r="H14" s="33"/>
      <c r="I14" s="67"/>
      <c r="K14" s="68"/>
      <c r="L14" s="69"/>
      <c r="N14" s="9" t="s">
        <v>25</v>
      </c>
      <c r="O14" s="32">
        <f>O10/O8*100%</f>
        <v>0.152289878810843</v>
      </c>
    </row>
    <row r="15" ht="39" customHeight="1" spans="2:15">
      <c r="B15" s="30"/>
      <c r="C15" s="31"/>
      <c r="D15" s="17"/>
      <c r="E15" s="3"/>
      <c r="F15" s="34"/>
      <c r="G15" s="17"/>
      <c r="H15" s="35" t="s">
        <v>26</v>
      </c>
      <c r="I15" s="70"/>
      <c r="K15" s="68"/>
      <c r="L15" s="69"/>
      <c r="N15" s="9"/>
      <c r="O15" s="34"/>
    </row>
    <row r="16" ht="16.5" customHeight="1" spans="2:15">
      <c r="B16" s="30"/>
      <c r="C16" s="31"/>
      <c r="D16" s="17"/>
      <c r="E16" s="33"/>
      <c r="F16" s="36"/>
      <c r="G16" s="17"/>
      <c r="H16" s="9" t="s">
        <v>27</v>
      </c>
      <c r="I16" s="10">
        <f>+I8+I9+I10+I11+I13+I12</f>
        <v>3702628.26</v>
      </c>
      <c r="K16" s="68"/>
      <c r="L16" s="69"/>
      <c r="N16" s="71"/>
      <c r="O16" s="38"/>
    </row>
    <row r="17" ht="41.25" customHeight="1" spans="2:15">
      <c r="B17" s="30"/>
      <c r="C17" s="31"/>
      <c r="D17" s="17"/>
      <c r="E17" s="37"/>
      <c r="F17" s="38"/>
      <c r="G17" s="17"/>
      <c r="H17" s="39"/>
      <c r="I17" s="72"/>
      <c r="K17" s="68"/>
      <c r="L17" s="69"/>
      <c r="N17" s="9" t="s">
        <v>28</v>
      </c>
      <c r="O17" s="73" t="s">
        <v>29</v>
      </c>
    </row>
    <row r="18" ht="54" customHeight="1" spans="2:15">
      <c r="B18" s="40"/>
      <c r="C18" s="31"/>
      <c r="D18" s="17"/>
      <c r="E18" s="37"/>
      <c r="F18" s="38"/>
      <c r="G18" s="17"/>
      <c r="H18" s="30"/>
      <c r="I18" s="74"/>
      <c r="K18" s="68"/>
      <c r="L18" s="69"/>
      <c r="N18" s="9" t="s">
        <v>30</v>
      </c>
      <c r="O18" s="73" t="s">
        <v>31</v>
      </c>
    </row>
    <row r="19" ht="54" customHeight="1" spans="2:15">
      <c r="B19" s="40"/>
      <c r="C19" s="31"/>
      <c r="D19" s="17"/>
      <c r="E19" s="37"/>
      <c r="F19" s="38"/>
      <c r="G19" s="17"/>
      <c r="H19" s="30"/>
      <c r="I19" s="74"/>
      <c r="K19" s="68"/>
      <c r="L19" s="69"/>
      <c r="N19" s="75" t="s">
        <v>32</v>
      </c>
      <c r="O19" s="73" t="s">
        <v>33</v>
      </c>
    </row>
    <row r="20" ht="33" customHeight="1" spans="2:15">
      <c r="B20" s="30"/>
      <c r="C20" s="31"/>
      <c r="D20" s="17"/>
      <c r="E20" s="41"/>
      <c r="F20" s="42"/>
      <c r="G20" s="17"/>
      <c r="H20" s="40"/>
      <c r="I20" s="74"/>
      <c r="K20" s="68"/>
      <c r="L20" s="69"/>
      <c r="N20" s="75" t="s">
        <v>34</v>
      </c>
      <c r="O20" s="73" t="s">
        <v>35</v>
      </c>
    </row>
    <row r="21" ht="33.75" customHeight="1" spans="2:15">
      <c r="B21" s="30"/>
      <c r="C21" s="31"/>
      <c r="D21" s="17"/>
      <c r="E21" s="43"/>
      <c r="F21" s="44"/>
      <c r="G21" s="17"/>
      <c r="H21" s="40"/>
      <c r="I21" s="74"/>
      <c r="K21" s="76"/>
      <c r="L21" s="77"/>
      <c r="N21" s="78" t="s">
        <v>36</v>
      </c>
      <c r="O21" s="79" t="s">
        <v>37</v>
      </c>
    </row>
    <row r="22" ht="23.25" customHeight="1" spans="2:9">
      <c r="B22" s="17"/>
      <c r="C22" s="17"/>
      <c r="D22" s="17"/>
      <c r="E22" s="17"/>
      <c r="F22" s="17"/>
      <c r="G22" s="17"/>
      <c r="H22" s="17"/>
      <c r="I22" s="17"/>
    </row>
    <row r="23" ht="35.25" customHeight="1" spans="2:15">
      <c r="B23" s="17"/>
      <c r="C23" s="17"/>
      <c r="D23" s="45" t="s">
        <v>38</v>
      </c>
      <c r="E23" s="46"/>
      <c r="F23" s="46" t="s">
        <v>39</v>
      </c>
      <c r="G23" s="46"/>
      <c r="H23" s="46" t="s">
        <v>18</v>
      </c>
      <c r="I23" s="80" t="s">
        <v>40</v>
      </c>
      <c r="K23" s="20" t="s">
        <v>41</v>
      </c>
      <c r="L23" s="81"/>
      <c r="M23" s="81"/>
      <c r="N23" s="82"/>
      <c r="O23" s="60"/>
    </row>
    <row r="24" ht="135" customHeight="1" spans="2:15">
      <c r="B24" s="47" t="s">
        <v>42</v>
      </c>
      <c r="C24" s="48" t="s">
        <v>43</v>
      </c>
      <c r="D24" s="49" t="s">
        <v>44</v>
      </c>
      <c r="E24" s="50"/>
      <c r="F24" s="51">
        <f>+F8</f>
        <v>45000000</v>
      </c>
      <c r="G24" s="52"/>
      <c r="H24" s="53">
        <f>+F10</f>
        <v>3702628.26</v>
      </c>
      <c r="I24" s="83">
        <f>+F14</f>
        <v>0.082280628</v>
      </c>
      <c r="K24" s="9" t="s">
        <v>45</v>
      </c>
      <c r="L24" s="84"/>
      <c r="M24" s="84"/>
      <c r="N24" s="84"/>
      <c r="O24" s="85"/>
    </row>
    <row r="25" ht="93" customHeight="1" spans="2:15">
      <c r="B25" s="54"/>
      <c r="C25" s="40"/>
      <c r="D25" s="30"/>
      <c r="E25" s="30"/>
      <c r="F25" s="55"/>
      <c r="G25" s="55"/>
      <c r="H25" s="55"/>
      <c r="I25" s="86"/>
      <c r="K25" s="87" t="s">
        <v>46</v>
      </c>
      <c r="L25" s="88"/>
      <c r="M25" s="88"/>
      <c r="N25" s="88"/>
      <c r="O25" s="89"/>
    </row>
    <row r="26" ht="122.25" customHeight="1" spans="2:15">
      <c r="B26" s="54"/>
      <c r="C26" s="40"/>
      <c r="D26" s="30"/>
      <c r="E26" s="30"/>
      <c r="F26" s="55"/>
      <c r="G26" s="55"/>
      <c r="H26" s="55"/>
      <c r="I26" s="86"/>
      <c r="K26" s="9" t="s">
        <v>47</v>
      </c>
      <c r="L26" s="84"/>
      <c r="M26" s="84"/>
      <c r="N26" s="84"/>
      <c r="O26" s="85"/>
    </row>
    <row r="27" ht="78.75" customHeight="1" spans="2:15">
      <c r="B27" s="54"/>
      <c r="C27" s="40"/>
      <c r="D27" s="30"/>
      <c r="E27" s="30"/>
      <c r="F27" s="55"/>
      <c r="G27" s="55"/>
      <c r="H27" s="55"/>
      <c r="I27" s="86"/>
      <c r="K27" s="87" t="s">
        <v>48</v>
      </c>
      <c r="L27" s="88"/>
      <c r="M27" s="88"/>
      <c r="N27" s="88"/>
      <c r="O27" s="89"/>
    </row>
    <row r="28" ht="87" customHeight="1" spans="2:15">
      <c r="B28" s="54"/>
      <c r="C28" s="40"/>
      <c r="D28" s="30"/>
      <c r="E28" s="30"/>
      <c r="F28" s="55"/>
      <c r="G28" s="55"/>
      <c r="H28" s="55"/>
      <c r="I28" s="86"/>
      <c r="K28" s="49" t="s">
        <v>49</v>
      </c>
      <c r="L28" s="90"/>
      <c r="M28" s="90"/>
      <c r="N28" s="90"/>
      <c r="O28" s="91"/>
    </row>
    <row r="29" ht="3.75" customHeight="1" spans="11:11">
      <c r="K29" s="92"/>
    </row>
  </sheetData>
  <mergeCells count="55">
    <mergeCell ref="B2:O2"/>
    <mergeCell ref="B3:O3"/>
    <mergeCell ref="B4:O4"/>
    <mergeCell ref="B7:C7"/>
    <mergeCell ref="E7:F7"/>
    <mergeCell ref="H7:I7"/>
    <mergeCell ref="K7:L7"/>
    <mergeCell ref="N7:O7"/>
    <mergeCell ref="H15:I15"/>
    <mergeCell ref="D23:E23"/>
    <mergeCell ref="F23:G23"/>
    <mergeCell ref="K23:O23"/>
    <mergeCell ref="D24:E24"/>
    <mergeCell ref="F24:G24"/>
    <mergeCell ref="K24:O24"/>
    <mergeCell ref="D25:E25"/>
    <mergeCell ref="F25:G25"/>
    <mergeCell ref="K25:O25"/>
    <mergeCell ref="D26:E26"/>
    <mergeCell ref="F26:G26"/>
    <mergeCell ref="K26:O26"/>
    <mergeCell ref="D27:E27"/>
    <mergeCell ref="F27:G27"/>
    <mergeCell ref="K27:O27"/>
    <mergeCell ref="D28:E28"/>
    <mergeCell ref="F28:G28"/>
    <mergeCell ref="K28:O28"/>
    <mergeCell ref="B8:B9"/>
    <mergeCell ref="B10:B13"/>
    <mergeCell ref="B14:B17"/>
    <mergeCell ref="B20:B21"/>
    <mergeCell ref="C8:C9"/>
    <mergeCell ref="C10:C13"/>
    <mergeCell ref="C14:C17"/>
    <mergeCell ref="C20:C21"/>
    <mergeCell ref="E8:E9"/>
    <mergeCell ref="E10:E13"/>
    <mergeCell ref="E14:E15"/>
    <mergeCell ref="F8:F9"/>
    <mergeCell ref="F10:F13"/>
    <mergeCell ref="F14:F15"/>
    <mergeCell ref="H16:H17"/>
    <mergeCell ref="H20:H21"/>
    <mergeCell ref="I16:I17"/>
    <mergeCell ref="I20:I21"/>
    <mergeCell ref="N8:N9"/>
    <mergeCell ref="N10:N13"/>
    <mergeCell ref="N14:N15"/>
    <mergeCell ref="O8:O9"/>
    <mergeCell ref="O10:O13"/>
    <mergeCell ref="O14:O15"/>
    <mergeCell ref="R10:R13"/>
    <mergeCell ref="S10:S13"/>
    <mergeCell ref="E20:F21"/>
    <mergeCell ref="K14:L21"/>
  </mergeCells>
  <printOptions horizontalCentered="1" verticalCentered="1"/>
  <pageMargins left="0.236220472440945" right="0.17" top="0.22" bottom="0.17" header="0.23" footer="0.17"/>
  <pageSetup paperSize="1" scale="42"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
  <sheetViews>
    <sheetView workbookViewId="0">
      <selection activeCell="B1" sqref="B1"/>
    </sheetView>
  </sheetViews>
  <sheetFormatPr defaultColWidth="11" defaultRowHeight="15" outlineLevelRow="1" outlineLevelCol="1"/>
  <cols>
    <col min="1" max="1" width="12.8571428571429" customWidth="1"/>
    <col min="2" max="2" width="16.2857142857143" customWidth="1"/>
  </cols>
  <sheetData>
    <row r="1" ht="25.5" spans="1:2">
      <c r="A1" s="9" t="s">
        <v>50</v>
      </c>
      <c r="B1" s="10">
        <v>26648782</v>
      </c>
    </row>
    <row r="2" ht="38.25" spans="1:2">
      <c r="A2" s="9" t="s">
        <v>51</v>
      </c>
      <c r="B2" s="10">
        <v>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7"/>
  <sheetViews>
    <sheetView workbookViewId="0">
      <selection activeCell="B6" sqref="B6:B7"/>
    </sheetView>
  </sheetViews>
  <sheetFormatPr defaultColWidth="11" defaultRowHeight="15" outlineLevelRow="6" outlineLevelCol="1"/>
  <cols>
    <col min="1" max="1" width="34.4285714285714" customWidth="1"/>
    <col min="2" max="2" width="14.1428571428571" customWidth="1"/>
  </cols>
  <sheetData>
    <row r="2" spans="1:2">
      <c r="A2" s="1" t="s">
        <v>52</v>
      </c>
      <c r="B2" s="2">
        <v>45000000</v>
      </c>
    </row>
    <row r="3" spans="1:2">
      <c r="A3" s="3"/>
      <c r="B3" s="4"/>
    </row>
    <row r="4" spans="1:2">
      <c r="A4" s="1" t="s">
        <v>53</v>
      </c>
      <c r="B4" s="5">
        <f>+Tablero!I16</f>
        <v>3702628.26</v>
      </c>
    </row>
    <row r="5" spans="1:2">
      <c r="A5" s="3"/>
      <c r="B5" s="6"/>
    </row>
    <row r="6" spans="1:2">
      <c r="A6" s="1" t="s">
        <v>54</v>
      </c>
      <c r="B6" s="7">
        <f>+B4/B2</f>
        <v>0.082280628</v>
      </c>
    </row>
    <row r="7" spans="1:2">
      <c r="A7" s="3"/>
      <c r="B7" s="8"/>
    </row>
  </sheetData>
  <mergeCells count="6">
    <mergeCell ref="A2:A3"/>
    <mergeCell ref="A4:A5"/>
    <mergeCell ref="A6:A7"/>
    <mergeCell ref="B2:B3"/>
    <mergeCell ref="B4:B5"/>
    <mergeCell ref="B6:B7"/>
  </mergeCells>
  <pageMargins left="0.7" right="0.7" top="0.75" bottom="0.75" header="0.3" footer="0.3"/>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p : p r o p e r t i e s   x m l n s : p = " h t t p : / / s c h e m a s . m i c r o s o f t . c o m / o f f i c e / 2 0 0 6 / m e t a d a t a / p r o p e r t i e s "   x m l n s : x s i = " h t t p : / / w w w . w 3 . o r g / 2 0 0 1 / X M L S c h e m a - i n s t a n c e "   x m l n s : p c = " h t t p : / / s c h e m a s . m i c r o s o f t . c o m / o f f i c e / i n f o p a t h / 2 0 0 7 / P a r t n e r C o n t r o l s " > < d o c u m e n t M a n a g e m e n t > < _ a c t i v i t y   x m l n s = " 2 d e 3 1 2 7 d - b 5 0 e - 4 c 2 9 - b 8 4 6 - 9 2 1 3 a c e a 4 d 8 9 "   x s i : n i l = " t r u e " / > < / d o c u m e n t M a n a g e m e n t > < / p : p r o p e r t i e s > 
</file>

<file path=customXml/item3.xml>��< ? x m l   v e r s i o n = " 1 . 0 " ? > < c t : c o n t e n t T y p e S c h e m a   c t : _ = " "   m a : _ = " "   m a : c o n t e n t T y p e N a m e = " D o c u m e n t o "   m a : c o n t e n t T y p e I D = " 0 x 0 1 0 1 0 0 A 3 9 D 9 6 5 6 1 C F 3 F A 4 9 B A 6 2 9 F B 2 9 3 6 7 C E A B "   m a : c o n t e n t T y p e V e r s i o n = " 1 3 "   m a : c o n t e n t T y p e D e s c r i p t i o n = " C r e a r   n u e v o   d o c u m e n t o . "   m a : c o n t e n t T y p e S c o p e = " "   m a : v e r s i o n I D = " 6 0 6 f 3 e 7 c b 7 d 8 0 0 8 f c 8 9 e a 2 f b b b c 5 2 b 3 a "   x m l n s : c t = " h t t p : / / s c h e m a s . m i c r o s o f t . c o m / o f f i c e / 2 0 0 6 / m e t a d a t a / c o n t e n t T y p e "   x m l n s : m a = " h t t p : / / s c h e m a s . m i c r o s o f t . c o m / o f f i c e / 2 0 0 6 / m e t a d a t a / p r o p e r t i e s / m e t a A t t r i b u t e s " >  
 < x s d : s c h e m a   t a r g e t N a m e s p a c e = " h t t p : / / s c h e m a s . m i c r o s o f t . c o m / o f f i c e / 2 0 0 6 / m e t a d a t a / p r o p e r t i e s "   m a : r o o t = " t r u e "   m a : f i e l d s I D = " 2 3 e 2 0 2 5 1 a 5 9 7 9 e b 4 2 f 8 4 e 2 3 b 6 1 b 1 2 3 2 f "   n s 3 : _ = " "   n s 4 : _ = " "   x m l n s : x s d = " h t t p : / / w w w . w 3 . o r g / 2 0 0 1 / X M L S c h e m a "   x m l n s : x s = " h t t p : / / w w w . w 3 . o r g / 2 0 0 1 / X M L S c h e m a "   x m l n s : p = " h t t p : / / s c h e m a s . m i c r o s o f t . c o m / o f f i c e / 2 0 0 6 / m e t a d a t a / p r o p e r t i e s "   x m l n s : n s 3 = " e f c f 9 9 3 1 - 6 9 8 8 - 4 c 2 6 - 9 8 9 d - 9 0 f d 7 d 9 d 6 1 7 7 "   x m l n s : n s 4 = " 2 d e 3 1 2 7 d - b 5 0 e - 4 c 2 9 - b 8 4 6 - 9 2 1 3 a c e a 4 d 8 9 " >  
 < x s d : i m p o r t   n a m e s p a c e = " e f c f 9 9 3 1 - 6 9 8 8 - 4 c 2 6 - 9 8 9 d - 9 0 f d 7 d 9 d 6 1 7 7 " / >  
 < x s d : i m p o r t   n a m e s p a c e = " 2 d e 3 1 2 7 d - b 5 0 e - 4 c 2 9 - b 8 4 6 - 9 2 1 3 a c e a 4 d 8 9 " / >  
 < x s d : e l e m e n t   n a m e = " p r o p e r t i e s " >  
 < x s d : c o m p l e x T y p e >  
 < x s d : s e q u e n c e >  
 < x s d : e l e m e n t   n a m e = " d o c u m e n t M a n a g e m e n t " >  
 < x s d : c o m p l e x T y p e >  
 < x s d : a l l >  
 < x s d : e l e m e n t   r e f = " n s 3 : S h a r e d W i t h U s e r s "   m i n O c c u r s = " 0 " / >  
 < x s d : e l e m e n t   r e f = " n s 3 : S h a r e d W i t h D e t a i l s "   m i n O c c u r s = " 0 " / >  
 < x s d : e l e m e n t   r e f = " n s 3 : S h a r i n g H i n t H a s h "   m i n O c c u r s = " 0 " / >  
 < x s d : e l e m e n t   r e f = " n s 4 : M e d i a S e r v i c e M e t a d a t a "   m i n O c c u r s = " 0 " / >  
 < x s d : e l e m e n t   r e f = " n s 4 : M e d i a S e r v i c e F a s t M e t a d a t a "   m i n O c c u r s = " 0 " / >  
 < x s d : e l e m e n t   r e f = " n s 4 : M e d i a S e r v i c e D a t e T a k e n "   m i n O c c u r s = " 0 " / >  
 < x s d : e l e m e n t   r e f = " n s 4 : M e d i a S e r v i c e A u t o K e y P o i n t s "   m i n O c c u r s = " 0 " / >  
 < x s d : e l e m e n t   r e f = " n s 4 : M e d i a S e r v i c e K e y P o i n t s "   m i n O c c u r s = " 0 " / >  
 < x s d : e l e m e n t   r e f = " n s 4 : M e d i a S e r v i c e A u t o T a g s "   m i n O c c u r s = " 0 " / >  
 < x s d : e l e m e n t   r e f = " n s 4 : M e d i a S e r v i c e O C R "   m i n O c c u r s = " 0 " / >  
 < x s d : e l e m e n t   r e f = " n s 4 : M e d i a S e r v i c e G e n e r a t i o n T i m e "   m i n O c c u r s = " 0 " / >  
 < x s d : e l e m e n t   r e f = " n s 4 : M e d i a S e r v i c e E v e n t H a s h C o d e "   m i n O c c u r s = " 0 " / >  
 < x s d : e l e m e n t   r e f = " n s 4 : _ a c t i v i t y "   m i n O c c u r s = " 0 " / >  
 < / x s d : a l l >  
 < / x s d : c o m p l e x T y p e >  
 < / x s d : e l e m e n t >  
 < / x s d : s e q u e n c e >  
 < / x s d : c o m p l e x T y p e >  
 < / x s d : e l e m e n t >  
 < / x s d : s c h e m a >  
 < x s d : s c h e m a   t a r g e t N a m e s p a c e = " e f c f 9 9 3 1 - 6 9 8 8 - 4 c 2 6 - 9 8 9 d - 9 0 f d 7 d 9 d 6 1 7 7 " 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8 "   n i l l a b l e = " t r u e "   m a : d i s p l a y N a m e = " C o m p a r t i d o   c o n " 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9 "   n i l l a b l e = " t r u e "   m a : d i s p l a y N a m e = " D e t a l l e s   d e   u s o   c o m p a r t i d o "   m a : i n t e r n a l N a m e = " S h a r e d W i t h D e t a i l s "   m a : r e a d O n l y = " t r u e " >  
 < x s d : s i m p l e T y p e >  
 < x s d : r e s t r i c t i o n   b a s e = " d m s : N o t e " >  
 < x s d : m a x L e n g t h   v a l u e = " 2 5 5 " / >  
 < / x s d : r e s t r i c t i o n >  
 < / x s d : s i m p l e T y p e >  
 < / x s d : e l e m e n t >  
 < x s d : e l e m e n t   n a m e = " S h a r i n g H i n t H a s h "   m a : i n d e x = " 1 0 "   n i l l a b l e = " t r u e "   m a : d i s p l a y N a m e = " H a s h   d e   l a   s u g e r e n c i a   p a r a   c o m p a r t i r "   m a : h i d d e n = " t r u e "   m a : i n t e r n a l N a m e = " S h a r i n g H i n t H a s h "   m a : r e a d O n l y = " t r u e " >  
 < x s d : s i m p l e T y p e >  
 < x s d : r e s t r i c t i o n   b a s e = " d m s : T e x t " / >  
 < / x s d : s i m p l e T y p e >  
 < / x s d : e l e m e n t >  
 < / x s d : s c h e m a >  
 < x s d : s c h e m a   t a r g e t N a m e s p a c e = " 2 d e 3 1 2 7 d - b 5 0 e - 4 c 2 9 - b 8 4 6 - 9 2 1 3 a c e a 4 d 8 9 " 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1 1 "   n i l l a b l e = " t r u e "   m a : d i s p l a y N a m e = " M e d i a S e r v i c e M e t a d a t a "   m a : h i d d e n = " t r u e "   m a : i n t e r n a l N a m e = " M e d i a S e r v i c e M e t a d a t a "   m a : r e a d O n l y = " t r u e " >  
 < x s d : s i m p l e T y p e >  
 < x s d : r e s t r i c t i o n   b a s e = " d m s : N o t e " / >  
 < / x s d : s i m p l e T y p e >  
 < / x s d : e l e m e n t >  
 < x s d : e l e m e n t   n a m e = " M e d i a S e r v i c e F a s t M e t a d a t a "   m a : i n d e x = " 1 2 "   n i l l a b l e = " t r u e "   m a : d i s p l a y N a m e = " M e d i a S e r v i c e F a s t M e t a d a t a "   m a : h i d d e n = " t r u e "   m a : i n t e r n a l N a m e = " M e d i a S e r v i c e F a s t M e t a d a t a "   m a : r e a d O n l y = " t r u e " >  
 < x s d : s i m p l e T y p e >  
 < x s d : r e s t r i c t i o n   b a s e = " d m s : N o t e " / >  
 < / x s d : s i m p l e T y p e >  
 < / x s d : e l e m e n t >  
 < x s d : e l e m e n t   n a m e = " M e d i a S e r v i c e D a t e T a k e n "   m a : i n d e x = " 1 3 "   n i l l a b l e = " t r u e "   m a : d i s p l a y N a m e = " M e d i a S e r v i c e D a t e T a k e n "   m a : h i d d e n = " t r u e "   m a : i n t e r n a l N a m e = " M e d i a S e r v i c e D a t e T a k e n "   m a : r e a d O n l y = " t r u e " >  
 < x s d : s i m p l e T y p e >  
 < x s d : r e s t r i c t i o n   b a s e = " d m s : T e x t " / >  
 < / x s d : s i m p l e T y p e >  
 < / x s d : e l e m e n t >  
 < x s d : e l e m e n t   n a m e = " M e d i a S e r v i c e A u t o K e y P o i n t s "   m a : i n d e x = " 1 4 "   n i l l a b l e = " t r u e "   m a : d i s p l a y N a m e = " M e d i a S e r v i c e A u t o K e y P o i n t s "   m a : h i d d e n = " t r u e "   m a : i n t e r n a l N a m e = " M e d i a S e r v i c e A u t o K e y P o i n t s "   m a : r e a d O n l y = " t r u e " >  
 < x s d : s i m p l e T y p e >  
 < x s d : r e s t r i c t i o n   b a s e = " d m s : N o t e " / >  
 < / x s d : s i m p l e T y p e >  
 < / x s d : e l e m e n t >  
 < x s d : e l e m e n t   n a m e = " M e d i a S e r v i c e K e y P o i n t s "   m a : i n d e x = " 1 5 "   n i l l a b l e = " t r u e "   m a : d i s p l a y N a m e = " K e y P o i n t s "   m a : i n t e r n a l N a m e = " M e d i a S e r v i c e K e y P o i n t s "   m a : r e a d O n l y = " t r u e " >  
 < x s d : s i m p l e T y p e >  
 < x s d : r e s t r i c t i o n   b a s e = " d m s : N o t e " >  
 < x s d : m a x L e n g t h   v a l u e = " 2 5 5 " / >  
 < / x s d : r e s t r i c t i o n >  
 < / x s d : s i m p l e T y p e >  
 < / x s d : e l e m e n t >  
 < x s d : e l e m e n t   n a m e = " M e d i a S e r v i c e A u t o T a g s "   m a : i n d e x = " 1 6 "   n i l l a b l e = " t r u e "   m a : d i s p l a y N a m e = " T a g s "   m a : i n t e r n a l N a m e = " M e d i a S e r v i c e A u t o T a g s "   m a : r e a d O n l y = " t r u e " >  
 < x s d : s i m p l e T y p e >  
 < x s d : r e s t r i c t i o n   b a s e = " d m s : T e x t " / >  
 < / x s d : s i m p l e T y p e >  
 < / x s d : e l e m e n t >  
 < x s d : e l e m e n t   n a m e = " M e d i a S e r v i c e O C R "   m a : i n d e x = " 1 7 "   n i l l a b l e = " t r u e "   m a : d i s p l a y N a m e = " E x t r a c t e d   T e x t "   m a : i n t e r n a l N a m e = " M e d i a S e r v i c e O C R "   m a : r e a d O n l y = " t r u e " >  
 < x s d : s i m p l e T y p e >  
 < x s d : r e s t r i c t i o n   b a s e = " d m s : N o t e " >  
 < x s d : m a x L e n g t h   v a l u e = " 2 5 5 " / >  
 < / x s d : r e s t r i c t i o n >  
 < / x s d : s i m p l e T y p e >  
 < / x s d : e l e m e n t >  
 < x s d : e l e m e n t   n a m e = " M e d i a S e r v i c e G e n e r a t i o n T i m e "   m a : i n d e x = " 1 8 "   n i l l a b l e = " t r u e "   m a : d i s p l a y N a m e = " M e d i a S e r v i c e G e n e r a t i o n T i m e "   m a : h i d d e n = " t r u e "   m a : i n t e r n a l N a m e = " M e d i a S e r v i c e G e n e r a t i o n T i m e "   m a : r e a d O n l y = " t r u e " >  
 < x s d : s i m p l e T y p e >  
 < x s d : r e s t r i c t i o n   b a s e = " d m s : T e x t " / >  
 < / x s d : s i m p l e T y p e >  
 < / x s d : e l e m e n t >  
 < x s d : e l e m e n t   n a m e = " M e d i a S e r v i c e E v e n t H a s h C o d e "   m a : i n d e x = " 1 9 "   n i l l a b l e = " t r u e "   m a : d i s p l a y N a m e = " M e d i a S e r v i c e E v e n t H a s h C o d e "   m a : h i d d e n = " t r u e "   m a : i n t e r n a l N a m e = " M e d i a S e r v i c e E v e n t H a s h C o d e "   m a : r e a d O n l y = " t r u e " >  
 < x s d : s i m p l e T y p e >  
 < x s d : r e s t r i c t i o n   b a s e = " d m s : T e x t " / >  
 < / x s d : s i m p l e T y p e >  
 < / x s d : e l e m e n t >  
 < x s d : e l e m e n t   n a m e = " _ a c t i v i t y "   m a : i n d e x = " 2 0 "   n i l l a b l e = " t r u e "   m a : d i s p l a y N a m e = " _ a c t i v i t y "   m a : h i d d e n = " t r u e "   m a : i n t e r n a l N a m e = " _ a c t i v i t y " >  
 < x s d : s i m p l e T y p e >  
 < x s d : r e s t r i c t i o n   b a s e = " d m s : N o t e " / > 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i p o   d e   c o n t e n i d o " / >  
 < x s d : e l e m e n t   r e f = " d c : t i t l e "   m i n O c c u r s = " 0 "   m a x O c c u r s = " 1 "   m a : i n d e x = " 4 "   m a : d i s p l a y N a m e = " T � t u l o " / > 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262E4126-94EB-49B8-9E9C-4ECBDAE463F4}">
  <ds:schemaRefs/>
</ds:datastoreItem>
</file>

<file path=customXml/itemProps2.xml><?xml version="1.0" encoding="utf-8"?>
<ds:datastoreItem xmlns:ds="http://schemas.openxmlformats.org/officeDocument/2006/customXml" ds:itemID="{12B19548-EF62-4441-AC26-B10FF5F55CB8}">
  <ds:schemaRefs/>
</ds:datastoreItem>
</file>

<file path=customXml/itemProps3.xml><?xml version="1.0" encoding="utf-8"?>
<ds:datastoreItem xmlns:ds="http://schemas.openxmlformats.org/officeDocument/2006/customXml" ds:itemID="{4B3C6549-093B-4DA1-B224-3FF708F6941B}">
  <ds:schemaRefs/>
</ds:datastoreItem>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3</vt:i4>
      </vt:variant>
    </vt:vector>
  </HeadingPairs>
  <TitlesOfParts>
    <vt:vector size="3" baseType="lpstr">
      <vt:lpstr>Tablero</vt:lpstr>
      <vt:lpstr>Hoja3</vt:lpstr>
      <vt:lpstr>Hoja2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wperalta</cp:lastModifiedBy>
  <dcterms:created xsi:type="dcterms:W3CDTF">2023-02-11T22:01:00Z</dcterms:created>
  <cp:lastPrinted>2025-01-08T17:02:00Z</cp:lastPrinted>
  <dcterms:modified xsi:type="dcterms:W3CDTF">2025-03-05T18:18:25Z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y fmtid="{D5CDD505-2E9C-101B-9397-08002B2CF9AE}" pid="3" name="ICV">
    <vt:lpwstr>37953650BDFD4EADA1D120A2C5671E46_13</vt:lpwstr>
  </property>
  <property fmtid="{D5CDD505-2E9C-101B-9397-08002B2CF9AE}" pid="4" name="KSOProductBuildVer">
    <vt:lpwstr>2058-12.2.0.19805</vt:lpwstr>
  </property>
</Properties>
</file>