
<file path=[Content_Types].xml><?xml version="1.0" encoding="utf-8"?>
<Types xmlns="http://schemas.openxmlformats.org/package/2006/content-types">
  <Default Extension="xml" ContentType="application/xml"/>
  <Default Extension="png" ContentType="image/png"/>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80"/>
  </bookViews>
  <sheets>
    <sheet name="Tablero" sheetId="1" r:id="rId1"/>
    <sheet name="Hoja3" sheetId="3" r:id="rId2"/>
    <sheet name="Hoja2" sheetId="2" r:id="rId3"/>
  </sheets>
  <definedNames>
    <definedName name="_xlnm.Print_Area" localSheetId="0">Tablero!$A$1:$P$30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<sst xmlns="http://schemas.openxmlformats.org/spreadsheetml/2006/main" count="58" uniqueCount="56">
  <si>
    <t>TABLERO DE RENDICIÓN DE CUENTAS</t>
  </si>
  <si>
    <t>ACTUALIZADO AL 30 DE ABRIL DEL 2025</t>
  </si>
  <si>
    <t>SECRETARÍA PRESIDENCIAL DE LA MUJER</t>
  </si>
  <si>
    <t>Información Pública</t>
  </si>
  <si>
    <t>AUTORIDADES</t>
  </si>
  <si>
    <t>GESTIÓN DE PRESUPUESTO</t>
  </si>
  <si>
    <t>EJECUCIÓN PRESUPUESTARIA
POR GRUPOS DE GASTO</t>
  </si>
  <si>
    <t>EJECUCIÓN PRESUPUESTARIA POR CLASIFICACIÓN GEOGRÁFICA</t>
  </si>
  <si>
    <t>SERVICIOS PERSONALES, TÉCNICOS Y PROFESIONALES</t>
  </si>
  <si>
    <t>Secretaria Presidencial de la Mujer</t>
  </si>
  <si>
    <t>Licda. Ana Prudencia López Sales</t>
  </si>
  <si>
    <t>Presupuesto vigente 2025</t>
  </si>
  <si>
    <t>Grupo (0): SERVICIOS PERSONALES</t>
  </si>
  <si>
    <t>Región (I): Región I Metropolitana</t>
  </si>
  <si>
    <t>Presupuesto para pago de salarios y honorarios</t>
  </si>
  <si>
    <t>Grupo (100): SERVICIOS NO PERSONALES</t>
  </si>
  <si>
    <t>Subsecretaria Presidencial de la Mujer</t>
  </si>
  <si>
    <t xml:space="preserve">Diana Nicte Sagastume Paiz               </t>
  </si>
  <si>
    <t>Presupuesto ejecutado</t>
  </si>
  <si>
    <t>Grupo (200): MATERIALES Y SUMINISTROS</t>
  </si>
  <si>
    <t>Presupuesto ejecutado en pago de salarios y honorarios</t>
  </si>
  <si>
    <t>Grupo (300): PROPIEDAD, PLANTA, EQUIPO E INTANGIBLES</t>
  </si>
  <si>
    <t>Grupo (400): TRANSFERENCIAS CORRIENTES</t>
  </si>
  <si>
    <t>Grupo (900): ASIGNACIONES GLOBALES</t>
  </si>
  <si>
    <t>Porcentaje de ejecución</t>
  </si>
  <si>
    <t>Porcentaje de ejecución en el pago de salarios y honorarios</t>
  </si>
  <si>
    <t>EJECUCIÓN 
POR FINALIDADES</t>
  </si>
  <si>
    <t>Finalidad: Servicios Públicos Generales</t>
  </si>
  <si>
    <t>Personal permanente 011</t>
  </si>
  <si>
    <t>99 personas</t>
  </si>
  <si>
    <t xml:space="preserve">Personal temporal 021
</t>
  </si>
  <si>
    <t xml:space="preserve">09 personas
</t>
  </si>
  <si>
    <t>Servicios técnicos o profesionales 029</t>
  </si>
  <si>
    <t>35 personas</t>
  </si>
  <si>
    <t>Personal Administrativo, Técnico, Profesional Y Operativo 081</t>
  </si>
  <si>
    <t>04 personas</t>
  </si>
  <si>
    <t>Servicios técnicos o profesionales subgrupo 18</t>
  </si>
  <si>
    <t>Descripción del programa</t>
  </si>
  <si>
    <t>Presupuesto vigente</t>
  </si>
  <si>
    <t>Procentaje de ejecución</t>
  </si>
  <si>
    <t>PRINCIPALES AVANCES O LOGROS
AL 30 DE ABRIL DE 2025</t>
  </si>
  <si>
    <t xml:space="preserve"> PROGRAMAS PRESUPUESTARIOS</t>
  </si>
  <si>
    <t>PROGRAMA 47</t>
  </si>
  <si>
    <t>Promoción y Desarrollo Integral de la Mujer</t>
  </si>
  <si>
    <t>1.Brindó asesoría y asistencia técnica a 22 instituciones que fueron priorizadas en el Plan Operativo Anual a nivel central, para lo cual se realizaron cinco reuniones en donde se brindaron “Lineamientos para la implementación del marco normativo y político para la prevención, atención, sanción y reparación digna de víctimas y sobrevivientes de violencia contra las mujeres”.</t>
  </si>
  <si>
    <t>2.Las delegadas departamentales, brindaron asesoría técnica a 73 gobiernos locales que fueron priorizados en el Plan Operativo Anual, a través del traslado de “Lineamientos de trabajo para la implementación de políticas públicas, planes, programas y proyectos” con el objetivo de promover el desarrollo integral de las mujeres.</t>
  </si>
  <si>
    <t>3.Llevó a cabo la primera reunión con la Comisión de la Mujer de la Región Norte que comprende los Departamento de Alta Verapaz y Baja Verapaz, en la cual se socializó el Plan de Trabajo de la Comisión Regional de la Mujer.</t>
  </si>
  <si>
    <t>4.Las delegadas departamentales, lograron la coordinación para la socialización del Plan de Trabajo de la Comisión Departamental de la Mujer a 17 Comisiones Departamentales de la Mujer de los siguientes departamentos: 1. Alta Verapaz, 2. Baja Verapaz, 3. Sacatepéquez, 4. Sololá, 5. Totonicapán, 6. Jalapa, 7. Chiquimula, 8. El Progreso, 9. Petén, 10. Quiché, 11. Quetzaltenango, 12. Retalhuleu, 13. Santa Rosa, 14. Zacapa, 15. Guatemala, 16. San Marcos y 17. Chimaltenango. Asimismo, se transfirieron lineamientos de trabajo para la implementación de políticas públicas, planes, programas y proyectos que promuevan el desarrollo integral de las mujeres a nivel territorial dirigido a 7 Consejos Municipales de Desarrollo Urbano y Rural (COMUDES) de los municipios siguientes: Chimaltenango, Tiquisate, Poptún, Cuilapa, Jalapa, San Antonio Acasaguastlán y Salamá.</t>
  </si>
  <si>
    <t xml:space="preserve">5.Elaboró el Informe Semestral del Clasificador Presupuestario con Enfoque de Género (CPEG) en cumplimiento a los lineamientos de la Política Nacional de Promoción y Desarrollo Integral de las Mujeres (PNPDIM) y su Plan de Equidad de Oportunidades (PEO) 2008-2023, correspondiente al período de julio a diciembre del año 2024, en donde se registraron y clasificaron las asignaciones presupuestarias destinadas a los programas, subprogramas, proyectos y actividades u obras que las instituciones centralizadas, descentralizadas y las municipalidades implementan en cumplimiento a dicha política. 
Se logró la vinculación de 23 entidades centralizadas, 19 descentralizadas y 228 municipalidades que vincularon presupuesto al CPEG, siendo las entidades centralizadas las que ejecutaron mayor presupuesto. En todos los casos las vinculaciones mayores fueron al beneficiario “familias o grupos sociales con énfasis en mujeres”.  </t>
  </si>
  <si>
    <t xml:space="preserve">6.Elaboró el Informe Anual sobre la aplicación de la Resolución 1325 del Consejo de Seguridad de Naciones Unidad y Conexas, enviado al Ministerio de Relaciones Exteriores, para su entrega al Secretario General de Naciones Unidas. 
</t>
  </si>
  <si>
    <t xml:space="preserve">7.Socializó los resultados del estudio sobre la participación sociopolítica de las mujeres en los Consejos Municipales de Desarrollo (COMUDE) y en las municipalidades, cubriendo los 22 departamentos de Guatemala, en donde se dio a conocer cómo se encuentra posicionada la mujer dentro de los distintos espacios de toma de decisiones a nivel local, visibilizando los avances, desafíos y brechas existentes en términos de igualdad y representación. </t>
  </si>
  <si>
    <t>Región 1: Guatemala</t>
  </si>
  <si>
    <t>Región 10: Servicios en el exterior</t>
  </si>
  <si>
    <t>PRESUPUESTO VIGENTE PARA 2024</t>
  </si>
  <si>
    <t xml:space="preserve">PRESUPUESTO EJECUTADO </t>
  </si>
  <si>
    <t xml:space="preserve">PORCENTAJE DE EJECUCIÓN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</si>
</sst>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2" formatCode="_(&quot;$&quot;* #,##0_);_(&quot;$&quot;* \(#,##0\);_(&quot;$&quot;* &quot;-&quot;_);_(@_)"/>
    <numFmt numFmtId="44" formatCode="_(&quot;$&quot;* #,##0.00_);_(&quot;$&quot;* \(#,##0.00\);_(&quot;$&quot;* &quot;-&quot;??_);_(@_)"/>
    <numFmt numFmtId="176" formatCode="_-* #,##0.00_-;\-* #,##0.00_-;_-* &quot;-&quot;??_-;_-@_-"/>
    <numFmt numFmtId="177" formatCode="_ * #,##0_ ;_ * \-#,##0_ ;_ * &quot;-&quot;_ ;_ @_ "/>
    <numFmt numFmtId="178" formatCode="&quot;Q&quot;#,##0;[Red]\-&quot;Q&quot;#,##0"/>
    <numFmt numFmtId="179" formatCode="&quot;Q&quot;#,##0.00;[Red]\-&quot;Q&quot;#,##0.00"/>
    <numFmt numFmtId="180" formatCode="&quot;Q&quot;#,##0.00"/>
    <numFmt numFmtId="181" formatCode="&quot;Q&quot;#,##0.00;\-&quot;Q&quot;#,##0.00"/>
    <numFmt numFmtId="182" formatCode="0.0"/>
  </numFmts>
  <fonts count="29">
    <font>
      <sz val="11"/>
      <color theme="1"/>
      <name val="Calibri"/>
      <charset val="134"/>
      <scheme val="minor"/>
    </font>
    <font>
      <sz val="10"/>
      <color theme="1"/>
      <name val="Arial"/>
      <charset val="134"/>
    </font>
    <font>
      <b/>
      <sz val="20"/>
      <color rgb="FF002060"/>
      <name val="Arial"/>
      <charset val="134"/>
    </font>
    <font>
      <b/>
      <sz val="14"/>
      <color rgb="FFFF0000"/>
      <name val="Arial"/>
      <charset val="134"/>
    </font>
    <font>
      <b/>
      <sz val="18"/>
      <color rgb="FF00B050"/>
      <name val="Arial"/>
      <charset val="134"/>
    </font>
    <font>
      <sz val="12"/>
      <color theme="1"/>
      <name val="Arial"/>
      <charset val="134"/>
    </font>
    <font>
      <b/>
      <sz val="12"/>
      <color theme="0"/>
      <name val="Arial"/>
      <charset val="134"/>
    </font>
    <font>
      <b/>
      <sz val="10"/>
      <color theme="1"/>
      <name val="Arial"/>
      <charset val="134"/>
    </font>
    <font>
      <sz val="11"/>
      <color theme="1"/>
      <name val="Arial"/>
      <charset val="134"/>
    </font>
    <font>
      <sz val="9"/>
      <color theme="1"/>
      <name val="Arial"/>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theme="4" tint="0.799981688894314"/>
        <bgColor indexed="64"/>
      </patternFill>
    </fill>
    <fill>
      <patternFill patternType="solid">
        <fgColor theme="0"/>
        <bgColor indexed="64"/>
      </patternFill>
    </fill>
    <fill>
      <patternFill patternType="solid">
        <fgColor rgb="FF00206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7">
    <border>
      <left/>
      <right/>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diagonal/>
    </border>
    <border>
      <left style="medium">
        <color auto="1"/>
      </left>
      <right/>
      <top style="medium">
        <color auto="1"/>
      </top>
      <bottom style="thin">
        <color auto="1"/>
      </bottom>
      <diagonal/>
    </border>
    <border>
      <left/>
      <right style="medium">
        <color auto="1"/>
      </right>
      <top/>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44" fontId="0" fillId="0" borderId="0" applyFont="0" applyFill="0" applyBorder="0" applyAlignment="0" applyProtection="0">
      <alignment vertical="center"/>
    </xf>
    <xf numFmtId="9" fontId="0" fillId="0" borderId="0" applyFont="0" applyFill="0" applyBorder="0" applyAlignment="0" applyProtection="0"/>
    <xf numFmtId="177"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5" borderId="3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0" applyNumberFormat="0" applyFill="0" applyAlignment="0" applyProtection="0">
      <alignment vertical="center"/>
    </xf>
    <xf numFmtId="0" fontId="16" fillId="0" borderId="40" applyNumberFormat="0" applyFill="0" applyAlignment="0" applyProtection="0">
      <alignment vertical="center"/>
    </xf>
    <xf numFmtId="0" fontId="17" fillId="0" borderId="41" applyNumberFormat="0" applyFill="0" applyAlignment="0" applyProtection="0">
      <alignment vertical="center"/>
    </xf>
    <xf numFmtId="0" fontId="17" fillId="0" borderId="0" applyNumberFormat="0" applyFill="0" applyBorder="0" applyAlignment="0" applyProtection="0">
      <alignment vertical="center"/>
    </xf>
    <xf numFmtId="0" fontId="18" fillId="6" borderId="42" applyNumberFormat="0" applyAlignment="0" applyProtection="0">
      <alignment vertical="center"/>
    </xf>
    <xf numFmtId="0" fontId="19" fillId="7" borderId="43" applyNumberFormat="0" applyAlignment="0" applyProtection="0">
      <alignment vertical="center"/>
    </xf>
    <xf numFmtId="0" fontId="20" fillId="7" borderId="42" applyNumberFormat="0" applyAlignment="0" applyProtection="0">
      <alignment vertical="center"/>
    </xf>
    <xf numFmtId="0" fontId="21" fillId="8" borderId="44" applyNumberFormat="0" applyAlignment="0" applyProtection="0">
      <alignment vertical="center"/>
    </xf>
    <xf numFmtId="0" fontId="22" fillId="0" borderId="45" applyNumberFormat="0" applyFill="0" applyAlignment="0" applyProtection="0">
      <alignment vertical="center"/>
    </xf>
    <xf numFmtId="0" fontId="23" fillId="0" borderId="46"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2" borderId="0" applyNumberFormat="0" applyBorder="0" applyAlignment="0" applyProtection="0">
      <alignment vertical="center"/>
    </xf>
    <xf numFmtId="0" fontId="28"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cellStyleXfs>
  <cellXfs count="96">
    <xf numFmtId="0" fontId="0" fillId="0" borderId="0" xfId="0"/>
    <xf numFmtId="0" fontId="1" fillId="0" borderId="1" xfId="0" applyFont="1" applyBorder="1" applyAlignment="1">
      <alignment horizontal="left" vertical="center" wrapText="1"/>
    </xf>
    <xf numFmtId="178" fontId="1" fillId="2" borderId="2" xfId="0" applyNumberFormat="1" applyFont="1" applyFill="1" applyBorder="1" applyAlignment="1">
      <alignment horizontal="center" vertical="center"/>
    </xf>
    <xf numFmtId="0" fontId="1" fillId="0" borderId="3" xfId="0" applyFont="1" applyBorder="1" applyAlignment="1">
      <alignment horizontal="left" vertical="center" wrapText="1"/>
    </xf>
    <xf numFmtId="0" fontId="1" fillId="2" borderId="4" xfId="0" applyFont="1" applyFill="1" applyBorder="1" applyAlignment="1">
      <alignment horizontal="center" vertical="center"/>
    </xf>
    <xf numFmtId="179" fontId="1" fillId="2" borderId="2" xfId="0" applyNumberFormat="1" applyFont="1" applyFill="1" applyBorder="1" applyAlignment="1">
      <alignment horizontal="center" vertical="center"/>
    </xf>
    <xf numFmtId="179" fontId="1" fillId="2" borderId="4" xfId="0" applyNumberFormat="1" applyFont="1" applyFill="1" applyBorder="1" applyAlignment="1">
      <alignment horizontal="center" vertical="center"/>
    </xf>
    <xf numFmtId="10" fontId="1" fillId="2" borderId="2" xfId="0" applyNumberFormat="1" applyFont="1" applyFill="1" applyBorder="1" applyAlignment="1">
      <alignment horizontal="center" vertical="center"/>
    </xf>
    <xf numFmtId="10" fontId="1" fillId="2" borderId="4" xfId="0" applyNumberFormat="1" applyFont="1" applyFill="1" applyBorder="1" applyAlignment="1">
      <alignment horizontal="center" vertical="center"/>
    </xf>
    <xf numFmtId="0" fontId="1" fillId="0" borderId="5" xfId="0" applyFont="1" applyBorder="1" applyAlignment="1">
      <alignment horizontal="left" vertical="center" wrapText="1"/>
    </xf>
    <xf numFmtId="179" fontId="1" fillId="2" borderId="6" xfId="0" applyNumberFormat="1" applyFont="1" applyFill="1" applyBorder="1" applyAlignment="1">
      <alignment horizontal="center" vertical="center"/>
    </xf>
    <xf numFmtId="0" fontId="0" fillId="3" borderId="0" xfId="0" applyFill="1"/>
    <xf numFmtId="0" fontId="2" fillId="3" borderId="0" xfId="0" applyFont="1" applyFill="1" applyAlignment="1">
      <alignment horizontal="center"/>
    </xf>
    <xf numFmtId="17" fontId="3" fillId="3" borderId="0" xfId="0" applyNumberFormat="1" applyFont="1" applyFill="1" applyAlignment="1">
      <alignment horizontal="center"/>
    </xf>
    <xf numFmtId="0" fontId="3" fillId="3" borderId="0" xfId="0" applyFont="1" applyFill="1" applyAlignment="1">
      <alignment horizontal="center"/>
    </xf>
    <xf numFmtId="0" fontId="4" fillId="3" borderId="0" xfId="0" applyFont="1" applyFill="1" applyAlignment="1">
      <alignment horizontal="center"/>
    </xf>
    <xf numFmtId="0" fontId="5" fillId="3" borderId="0" xfId="0" applyFont="1" applyFill="1"/>
    <xf numFmtId="0" fontId="1" fillId="3" borderId="0" xfId="0" applyFont="1" applyFill="1"/>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7" xfId="0" applyFont="1" applyFill="1" applyBorder="1" applyAlignment="1">
      <alignment horizontal="center" vertical="center" wrapText="1"/>
    </xf>
    <xf numFmtId="0" fontId="1" fillId="2" borderId="2" xfId="0" applyFont="1" applyFill="1" applyBorder="1" applyAlignment="1">
      <alignment horizontal="center" vertical="center" wrapText="1"/>
    </xf>
    <xf numFmtId="180" fontId="1" fillId="2" borderId="2" xfId="0" applyNumberFormat="1" applyFont="1" applyFill="1" applyBorder="1" applyAlignment="1">
      <alignment horizontal="center" vertical="center"/>
    </xf>
    <xf numFmtId="0" fontId="1" fillId="2" borderId="4" xfId="0" applyFont="1" applyFill="1" applyBorder="1" applyAlignment="1">
      <alignment horizontal="center" vertical="center" wrapText="1"/>
    </xf>
    <xf numFmtId="180" fontId="1" fillId="2" borderId="4" xfId="0" applyNumberFormat="1" applyFont="1" applyFill="1" applyBorder="1" applyAlignment="1">
      <alignment horizontal="center" vertical="center"/>
    </xf>
    <xf numFmtId="0" fontId="1" fillId="0" borderId="9" xfId="0" applyFont="1" applyBorder="1" applyAlignment="1">
      <alignment horizontal="left" vertical="center" wrapText="1"/>
    </xf>
    <xf numFmtId="0" fontId="1" fillId="2" borderId="10" xfId="0" applyFont="1" applyFill="1" applyBorder="1" applyAlignment="1">
      <alignment horizontal="center" vertical="center" wrapText="1"/>
    </xf>
    <xf numFmtId="180" fontId="1" fillId="2" borderId="10" xfId="0" applyNumberFormat="1" applyFont="1" applyFill="1" applyBorder="1" applyAlignment="1">
      <alignment horizontal="center" vertical="center"/>
    </xf>
    <xf numFmtId="0" fontId="1" fillId="0" borderId="11" xfId="0" applyFont="1" applyBorder="1" applyAlignment="1">
      <alignment horizontal="left" vertical="center" wrapText="1"/>
    </xf>
    <xf numFmtId="0" fontId="1" fillId="2" borderId="12" xfId="0" applyFont="1" applyFill="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10" fontId="1" fillId="2" borderId="2" xfId="3" applyNumberFormat="1" applyFont="1" applyFill="1" applyBorder="1" applyAlignment="1">
      <alignment horizontal="center" vertical="center"/>
    </xf>
    <xf numFmtId="0" fontId="1" fillId="3" borderId="13" xfId="0" applyFont="1" applyFill="1" applyBorder="1" applyAlignment="1">
      <alignment horizontal="left" vertical="center" wrapText="1"/>
    </xf>
    <xf numFmtId="10" fontId="1" fillId="2" borderId="4" xfId="3" applyNumberFormat="1" applyFont="1" applyFill="1" applyBorder="1" applyAlignment="1">
      <alignment horizontal="center" vertical="center"/>
    </xf>
    <xf numFmtId="0" fontId="6" fillId="4" borderId="14" xfId="0" applyFont="1" applyFill="1" applyBorder="1" applyAlignment="1">
      <alignment horizontal="center" vertical="center" wrapText="1"/>
    </xf>
    <xf numFmtId="10" fontId="1" fillId="3" borderId="15" xfId="0" applyNumberFormat="1" applyFont="1" applyFill="1" applyBorder="1" applyAlignment="1">
      <alignment horizontal="center" vertical="center"/>
    </xf>
    <xf numFmtId="0" fontId="1" fillId="3" borderId="13" xfId="0" applyFont="1" applyFill="1" applyBorder="1"/>
    <xf numFmtId="0" fontId="1" fillId="3" borderId="15" xfId="0" applyFont="1" applyFill="1" applyBorder="1"/>
    <xf numFmtId="0" fontId="1" fillId="0" borderId="16" xfId="0" applyFont="1" applyBorder="1" applyAlignment="1">
      <alignment horizontal="left" vertical="center" wrapText="1"/>
    </xf>
    <xf numFmtId="0" fontId="1" fillId="0" borderId="0" xfId="0" applyFont="1" applyAlignment="1">
      <alignment vertical="center" wrapText="1"/>
    </xf>
    <xf numFmtId="0" fontId="1" fillId="3" borderId="13" xfId="0" applyFont="1" applyFill="1" applyBorder="1" applyAlignment="1">
      <alignment horizontal="center"/>
    </xf>
    <xf numFmtId="0" fontId="1" fillId="3" borderId="15" xfId="0" applyFont="1" applyFill="1" applyBorder="1" applyAlignment="1">
      <alignment horizontal="center"/>
    </xf>
    <xf numFmtId="0" fontId="1" fillId="3" borderId="17" xfId="0" applyFont="1" applyFill="1" applyBorder="1" applyAlignment="1">
      <alignment horizontal="center"/>
    </xf>
    <xf numFmtId="0" fontId="1" fillId="3" borderId="18" xfId="0" applyFont="1" applyFill="1" applyBorder="1" applyAlignment="1">
      <alignment horizontal="center"/>
    </xf>
    <xf numFmtId="0" fontId="7" fillId="3" borderId="7" xfId="0" applyFont="1" applyFill="1" applyBorder="1" applyAlignment="1">
      <alignment horizontal="center" vertical="center"/>
    </xf>
    <xf numFmtId="0" fontId="7" fillId="3" borderId="19" xfId="0" applyFont="1" applyFill="1" applyBorder="1" applyAlignment="1">
      <alignment horizontal="center" vertical="center"/>
    </xf>
    <xf numFmtId="0" fontId="6" fillId="4" borderId="20" xfId="0" applyFont="1" applyFill="1" applyBorder="1" applyAlignment="1">
      <alignment horizontal="center" vertical="center" wrapText="1"/>
    </xf>
    <xf numFmtId="0" fontId="1" fillId="2" borderId="21" xfId="0" applyFont="1" applyFill="1" applyBorder="1" applyAlignment="1">
      <alignment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181" fontId="1" fillId="0" borderId="24" xfId="1" applyNumberFormat="1" applyFont="1" applyBorder="1" applyAlignment="1">
      <alignment horizontal="center" vertical="center"/>
    </xf>
    <xf numFmtId="181" fontId="1" fillId="0" borderId="23" xfId="1" applyNumberFormat="1" applyFont="1" applyBorder="1" applyAlignment="1">
      <alignment horizontal="center" vertical="center"/>
    </xf>
    <xf numFmtId="181" fontId="1" fillId="3" borderId="25" xfId="1" applyNumberFormat="1" applyFont="1" applyFill="1" applyBorder="1" applyAlignment="1">
      <alignment horizontal="center" vertical="center"/>
    </xf>
    <xf numFmtId="0" fontId="6" fillId="0" borderId="0" xfId="0" applyFont="1" applyAlignment="1">
      <alignment vertical="center" wrapText="1"/>
    </xf>
    <xf numFmtId="181" fontId="1" fillId="0" borderId="0" xfId="1" applyNumberFormat="1" applyFont="1" applyFill="1" applyBorder="1" applyAlignment="1">
      <alignment horizontal="center" vertical="center"/>
    </xf>
    <xf numFmtId="0" fontId="8" fillId="3" borderId="0" xfId="0" applyFont="1" applyFill="1"/>
    <xf numFmtId="0" fontId="9" fillId="3" borderId="0" xfId="0" applyFont="1" applyFill="1" applyAlignment="1">
      <alignment horizontal="center" vertical="top" wrapText="1"/>
    </xf>
    <xf numFmtId="0" fontId="6" fillId="4" borderId="2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8" xfId="0" applyFont="1" applyFill="1" applyBorder="1" applyAlignment="1">
      <alignment horizontal="center" vertical="center" wrapText="1"/>
    </xf>
    <xf numFmtId="180" fontId="1" fillId="2" borderId="6" xfId="0" applyNumberFormat="1" applyFont="1" applyFill="1" applyBorder="1" applyAlignment="1">
      <alignment horizontal="center" vertical="center"/>
    </xf>
    <xf numFmtId="0" fontId="1" fillId="0" borderId="28" xfId="0" applyFont="1" applyBorder="1" applyAlignment="1">
      <alignment horizontal="left" vertical="center" wrapText="1"/>
    </xf>
    <xf numFmtId="179" fontId="1" fillId="2" borderId="29" xfId="0" applyNumberFormat="1" applyFont="1" applyFill="1" applyBorder="1" applyAlignment="1">
      <alignment horizontal="center" vertical="center"/>
    </xf>
    <xf numFmtId="0" fontId="1" fillId="0" borderId="13" xfId="0" applyFont="1" applyBorder="1" applyAlignment="1">
      <alignment horizontal="left" vertical="center" wrapText="1"/>
    </xf>
    <xf numFmtId="179" fontId="1" fillId="0" borderId="15" xfId="0" applyNumberFormat="1" applyFont="1" applyBorder="1" applyAlignment="1">
      <alignment horizontal="center" vertical="center"/>
    </xf>
    <xf numFmtId="180" fontId="1" fillId="2" borderId="12" xfId="0" applyNumberFormat="1" applyFont="1" applyFill="1" applyBorder="1" applyAlignment="1">
      <alignment horizontal="center" vertical="center"/>
    </xf>
    <xf numFmtId="0" fontId="1" fillId="3" borderId="15" xfId="0" applyFont="1" applyFill="1" applyBorder="1" applyAlignment="1">
      <alignment horizontal="center" vertical="center"/>
    </xf>
    <xf numFmtId="0" fontId="0" fillId="3" borderId="13" xfId="0" applyFill="1" applyBorder="1" applyAlignment="1">
      <alignment horizontal="center"/>
    </xf>
    <xf numFmtId="0" fontId="0" fillId="3" borderId="15" xfId="0" applyFill="1" applyBorder="1" applyAlignment="1">
      <alignment horizontal="center"/>
    </xf>
    <xf numFmtId="0" fontId="6" fillId="4" borderId="30" xfId="0" applyFont="1" applyFill="1" applyBorder="1" applyAlignment="1">
      <alignment horizontal="center" vertical="center"/>
    </xf>
    <xf numFmtId="0" fontId="1" fillId="3" borderId="13" xfId="0" applyFont="1" applyFill="1" applyBorder="1" applyAlignment="1">
      <alignment vertical="center" wrapText="1"/>
    </xf>
    <xf numFmtId="0" fontId="1" fillId="2" borderId="31" xfId="0" applyFont="1" applyFill="1" applyBorder="1" applyAlignment="1">
      <alignment horizontal="center" vertical="center"/>
    </xf>
    <xf numFmtId="0" fontId="1" fillId="0" borderId="6" xfId="0" applyFont="1" applyBorder="1" applyAlignment="1">
      <alignment horizontal="center" vertical="center" wrapText="1"/>
    </xf>
    <xf numFmtId="179" fontId="1" fillId="0" borderId="0" xfId="0" applyNumberFormat="1" applyFont="1" applyAlignment="1">
      <alignment horizontal="center" vertical="center"/>
    </xf>
    <xf numFmtId="0" fontId="1" fillId="0" borderId="5" xfId="0" applyFont="1" applyBorder="1" applyAlignment="1">
      <alignment vertical="center" wrapText="1"/>
    </xf>
    <xf numFmtId="0" fontId="0" fillId="3" borderId="17" xfId="0" applyFill="1" applyBorder="1" applyAlignment="1">
      <alignment horizontal="center"/>
    </xf>
    <xf numFmtId="0" fontId="0" fillId="3" borderId="18" xfId="0" applyFill="1" applyBorder="1" applyAlignment="1">
      <alignment horizontal="center"/>
    </xf>
    <xf numFmtId="0" fontId="1" fillId="0" borderId="16" xfId="0" applyFont="1" applyBorder="1" applyAlignment="1">
      <alignment vertical="center" wrapText="1"/>
    </xf>
    <xf numFmtId="0" fontId="1" fillId="0" borderId="31" xfId="0" applyFont="1" applyBorder="1" applyAlignment="1">
      <alignment horizontal="center" vertical="center" wrapText="1"/>
    </xf>
    <xf numFmtId="0" fontId="7" fillId="3" borderId="8"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6" fillId="4" borderId="19" xfId="0" applyFont="1" applyFill="1" applyBorder="1" applyAlignment="1">
      <alignment horizontal="center" vertical="center" wrapText="1"/>
    </xf>
    <xf numFmtId="10" fontId="1" fillId="0" borderId="31" xfId="3" applyNumberFormat="1" applyFont="1" applyBorder="1" applyAlignment="1">
      <alignment horizontal="center" vertical="center"/>
    </xf>
    <xf numFmtId="0" fontId="1" fillId="0" borderId="33" xfId="0" applyFont="1" applyBorder="1" applyAlignment="1">
      <alignment horizontal="left" vertical="center" wrapText="1"/>
    </xf>
    <xf numFmtId="0" fontId="1" fillId="0" borderId="6" xfId="0" applyFont="1" applyBorder="1" applyAlignment="1">
      <alignment horizontal="left" vertical="center" wrapText="1"/>
    </xf>
    <xf numFmtId="182" fontId="1" fillId="0" borderId="0" xfId="0" applyNumberFormat="1" applyFont="1" applyAlignment="1">
      <alignment horizontal="center" vertical="center"/>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0" fontId="1" fillId="0" borderId="36"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3" borderId="0" xfId="0" applyFont="1" applyFill="1" applyAlignment="1">
      <alignment horizontal="left" vertical="center" wrapText="1"/>
    </xf>
    <xf numFmtId="178" fontId="1" fillId="3" borderId="0" xfId="0" applyNumberFormat="1" applyFont="1" applyFill="1" applyAlignment="1">
      <alignment horizontal="center" vertical="center"/>
    </xf>
    <xf numFmtId="179" fontId="1" fillId="3" borderId="0" xfId="0" applyNumberFormat="1" applyFont="1" applyFill="1" applyAlignment="1">
      <alignment horizontal="center" vertical="center"/>
    </xf>
    <xf numFmtId="0" fontId="1" fillId="3" borderId="0" xfId="0" applyFont="1" applyFill="1" applyAlignment="1">
      <alignment horizontal="center" vertic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3.xml"/><Relationship Id="rId5" Type="http://schemas.openxmlformats.org/officeDocument/2006/relationships/customXml" Target="../customXml/item2.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c:spPr>
    </c:floor>
    <c:sideWall>
      <c:thickness val="0"/>
      <c:spPr>
        <a:noFill/>
        <a:ln>
          <a:noFill/>
        </a:ln>
        <a:effectLst/>
      </c:spPr>
    </c:sideWall>
    <c:backWall>
      <c:thickness val="0"/>
      <c:spPr>
        <a:noFill/>
        <a:ln>
          <a:noFill/>
        </a:ln>
        <a:effectLst/>
      </c:spPr>
    </c:backWall>
    <c:plotArea>
      <c:layout>
        <c:manualLayout>
          <c:layoutTarget val="inner"/>
          <c:xMode val="edge"/>
          <c:yMode val="edge"/>
          <c:x val="0.0986111111111111"/>
          <c:y val="0.210713035870516"/>
          <c:w val="0.813888888888889"/>
          <c:h val="0.444150991542724"/>
        </c:manualLayout>
      </c:layout>
      <c:pie3DChart>
        <c:varyColors val="1"/>
        <c:ser>
          <c:idx val="0"/>
          <c:order val="0"/>
          <c:spPr>
            <a:solidFill>
              <a:schemeClr val="accent5">
                <a:lumMod val="75000"/>
              </a:schemeClr>
            </a:solidFill>
          </c:spPr>
          <c:explosion val="0"/>
          <c:dPt>
            <c:idx val="0"/>
            <c:bubble3D val="0"/>
            <c:spPr>
              <a:solidFill>
                <a:schemeClr val="accent5">
                  <a:lumMod val="75000"/>
                </a:schemeClr>
              </a:solidFill>
              <a:ln w="25400">
                <a:solidFill>
                  <a:schemeClr val="lt1"/>
                </a:solidFill>
              </a:ln>
              <a:effectLst/>
              <a:scene3d>
                <a:camera prst="orthographicFront"/>
                <a:lightRig rig="threePt" dir="t"/>
              </a:scene3d>
              <a:sp3d contourW="25400">
                <a:contourClr>
                  <a:schemeClr val="lt1"/>
                </a:contourClr>
              </a:sp3d>
            </c:spPr>
          </c:dPt>
          <c:dPt>
            <c:idx val="1"/>
            <c:bubble3D val="0"/>
            <c:spPr>
              <a:solidFill>
                <a:schemeClr val="accent5">
                  <a:lumMod val="60000"/>
                  <a:lumOff val="40000"/>
                </a:schemeClr>
              </a:solidFill>
              <a:ln w="25400">
                <a:solidFill>
                  <a:schemeClr val="lt1"/>
                </a:solidFill>
              </a:ln>
              <a:effectLst/>
              <a:scene3d>
                <a:camera prst="orthographicFront"/>
                <a:lightRig rig="threePt" dir="t"/>
              </a:scene3d>
              <a:sp3d contourW="25400">
                <a:contourClr>
                  <a:schemeClr val="lt1"/>
                </a:contourClr>
              </a:sp3d>
            </c:spPr>
          </c:dPt>
          <c:dPt>
            <c:idx val="2"/>
            <c:bubble3D val="0"/>
            <c:spPr>
              <a:solidFill>
                <a:schemeClr val="accent5">
                  <a:lumMod val="75000"/>
                </a:schemeClr>
              </a:solidFill>
              <a:ln w="25400">
                <a:solidFill>
                  <a:schemeClr val="lt1"/>
                </a:solidFill>
              </a:ln>
              <a:effectLst/>
              <a:scene3d>
                <a:camera prst="orthographicFront"/>
                <a:lightRig rig="threePt" dir="t"/>
              </a:scene3d>
              <a:sp3d contourW="25400">
                <a:contourClr>
                  <a:schemeClr val="lt1"/>
                </a:contourClr>
              </a:sp3d>
            </c:spPr>
          </c:dPt>
          <c:dLbls>
            <c:delete val="1"/>
          </c:dLbls>
          <c:cat>
            <c:strRef>
              <c:f>(Hoja2!$A$2,Hoja2!$A$4,Hoja2!$A$6)</c:f>
              <c:strCache>
                <c:ptCount val="3"/>
                <c:pt idx="0">
                  <c:v>PRESUPUESTO VIGENTE PARA 2024</c:v>
                </c:pt>
                <c:pt idx="1">
                  <c:v>PRESUPUESTO EJECUTADO </c:v>
                </c:pt>
                <c:pt idx="2">
                  <c:v>PORCENTAJE DE EJECUCIÓN </c:v>
                </c:pt>
              </c:strCache>
            </c:strRef>
          </c:cat>
          <c:val>
            <c:numRef>
              <c:f>(Hoja2!$B$2,Hoja2!$B$4,Hoja2!$B$6)</c:f>
              <c:numCache>
                <c:formatCode>"Q"#,##0;[Red]\-"Q"#,##0</c:formatCode>
                <c:ptCount val="3"/>
                <c:pt idx="0">
                  <c:v>45000000</c:v>
                </c:pt>
                <c:pt idx="1" c:formatCode="&quot;Q&quot;#,##0.00;[Red]\-&quot;Q&quot;#,##0.00">
                  <c:v>8868409.43</c:v>
                </c:pt>
                <c:pt idx="2" c:formatCode="0.00%">
                  <c:v>0.197075765111111</c:v>
                </c:pt>
              </c:numCache>
            </c:numRef>
          </c:val>
        </c:ser>
        <c:dLbls>
          <c:showLegendKey val="0"/>
          <c:showVal val="0"/>
          <c:showCatName val="0"/>
          <c:showSerName val="0"/>
          <c:showPercent val="0"/>
          <c:showBubbleSize val="0"/>
        </c:dLbls>
      </c:pie3DChart>
      <c:spPr>
        <a:noFill/>
        <a:ln>
          <a:noFill/>
        </a:ln>
        <a:effectLst/>
      </c:spPr>
    </c:plotArea>
    <c:plotVisOnly val="1"/>
    <c:dispBlanksAs val="gap"/>
    <c:showDLblsOverMax val="0"/>
    <c:extLst>
      <c:ext uri="{0b15fc19-7d7d-44ad-8c2d-2c3a37ce22c3}">
        <chartProps xmlns="https://web.wps.cn/et/2018/main" chartId="{d2e5ce2e-758f-4eba-a6b6-5e2cde90c40a}"/>
      </c:ext>
    </c:extLst>
  </c:chart>
  <c:spPr>
    <a:solidFill>
      <a:schemeClr val="bg1"/>
    </a:solidFill>
    <a:ln w="9525" cap="flat" cmpd="sng" algn="ctr">
      <a:solidFill>
        <a:schemeClr val="tx1">
          <a:lumMod val="15000"/>
          <a:lumOff val="85000"/>
        </a:schemeClr>
      </a:solidFill>
      <a:prstDash val="solid"/>
      <a:round/>
    </a:ln>
    <a:effectLst/>
  </c:spPr>
  <c:txPr>
    <a:bodyPr/>
    <a:lstStyle/>
    <a:p>
      <a:pPr>
        <a:defRPr lang="es-MX"/>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c:spPr>
    </c:floor>
    <c:sideWall>
      <c:thickness val="0"/>
      <c:spPr>
        <a:noFill/>
        <a:ln>
          <a:noFill/>
        </a:ln>
        <a:effectLst/>
      </c:spPr>
    </c:sideWall>
    <c:backWall>
      <c:thickness val="0"/>
      <c:spPr>
        <a:noFill/>
        <a:ln>
          <a:noFill/>
        </a:ln>
        <a:effectLst/>
      </c:spPr>
    </c:backWall>
    <c:plotArea>
      <c:layout>
        <c:manualLayout>
          <c:layoutTarget val="inner"/>
          <c:xMode val="edge"/>
          <c:yMode val="edge"/>
          <c:x val="0.0986111111111111"/>
          <c:y val="0.210713035870516"/>
          <c:w val="0.813888888888889"/>
          <c:h val="0.444150991542724"/>
        </c:manualLayout>
      </c:layout>
      <c:pie3DChart>
        <c:varyColors val="1"/>
        <c:ser>
          <c:idx val="0"/>
          <c:order val="0"/>
          <c:spPr>
            <a:solidFill>
              <a:schemeClr val="accent5">
                <a:lumMod val="75000"/>
              </a:schemeClr>
            </a:solidFill>
          </c:spPr>
          <c:explosion val="0"/>
          <c:dPt>
            <c:idx val="0"/>
            <c:bubble3D val="0"/>
            <c:spPr>
              <a:solidFill>
                <a:schemeClr val="accent5">
                  <a:lumMod val="75000"/>
                </a:schemeClr>
              </a:solidFill>
              <a:ln w="25400">
                <a:solidFill>
                  <a:schemeClr val="lt1"/>
                </a:solidFill>
              </a:ln>
              <a:effectLst/>
              <a:scene3d>
                <a:camera prst="orthographicFront"/>
                <a:lightRig rig="threePt" dir="t"/>
              </a:scene3d>
              <a:sp3d contourW="25400">
                <a:contourClr>
                  <a:schemeClr val="lt1"/>
                </a:contourClr>
              </a:sp3d>
            </c:spPr>
          </c:dPt>
          <c:dPt>
            <c:idx val="1"/>
            <c:bubble3D val="0"/>
            <c:spPr>
              <a:solidFill>
                <a:schemeClr val="accent5">
                  <a:lumMod val="60000"/>
                  <a:lumOff val="40000"/>
                </a:schemeClr>
              </a:solidFill>
              <a:ln w="25400">
                <a:solidFill>
                  <a:schemeClr val="lt1"/>
                </a:solidFill>
              </a:ln>
              <a:effectLst/>
              <a:scene3d>
                <a:camera prst="orthographicFront"/>
                <a:lightRig rig="threePt" dir="t"/>
              </a:scene3d>
              <a:sp3d contourW="25400">
                <a:contourClr>
                  <a:schemeClr val="lt1"/>
                </a:contourClr>
              </a:sp3d>
            </c:spPr>
          </c:dPt>
          <c:dPt>
            <c:idx val="2"/>
            <c:bubble3D val="0"/>
            <c:spPr>
              <a:solidFill>
                <a:schemeClr val="accent5">
                  <a:lumMod val="75000"/>
                </a:schemeClr>
              </a:solidFill>
              <a:ln w="25400">
                <a:solidFill>
                  <a:schemeClr val="lt1"/>
                </a:solidFill>
              </a:ln>
              <a:effectLst/>
              <a:scene3d>
                <a:camera prst="orthographicFront"/>
                <a:lightRig rig="threePt" dir="t"/>
              </a:scene3d>
              <a:sp3d contourW="25400">
                <a:contourClr>
                  <a:schemeClr val="lt1"/>
                </a:contourClr>
              </a:sp3d>
            </c:spPr>
          </c:dPt>
          <c:dLbls>
            <c:delete val="1"/>
          </c:dLbls>
          <c:cat>
            <c:strRef>
              <c:extLst>
                <c:ext xmlns:c15="http://schemas.microsoft.com/office/drawing/2012/chart" uri="{02D57815-91ED-43cb-92C2-25804820EDAC}">
                  <c15:fullRef>
                    <c15:sqref>Hoja2!$A$2:$A$7</c15:sqref>
                  </c15:fullRef>
                </c:ext>
              </c:extLst>
              <c:f>(Hoja2!$A$2,Hoja2!$A$4,Hoja2!$A$6)</c:f>
              <c:strCache>
                <c:ptCount val="3"/>
                <c:pt idx="0">
                  <c:v>PRESUPUESTO VIGENTE PARA 2024</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"Q"#,##0;[Red]\-"Q"#,##0</c:formatCode>
                <c:ptCount val="3"/>
                <c:pt idx="0">
                  <c:v>45000000</c:v>
                </c:pt>
                <c:pt idx="1" c:formatCode="&quot;Q&quot;#,##0.00;[Red]\-&quot;Q&quot;#,##0.00">
                  <c:v>8868409.43</c:v>
                </c:pt>
                <c:pt idx="2" c:formatCode="0.00%">
                  <c:v>0.197075765111111</c:v>
                </c:pt>
              </c:numCache>
            </c:numRef>
          </c:val>
        </c:ser>
        <c:dLbls>
          <c:showLegendKey val="0"/>
          <c:showVal val="0"/>
          <c:showCatName val="0"/>
          <c:showSerName val="0"/>
          <c:showPercent val="0"/>
          <c:showBubbleSize val="0"/>
        </c:dLbls>
      </c:pie3DChart>
      <c:spPr>
        <a:noFill/>
        <a:ln>
          <a:noFill/>
        </a:ln>
        <a:effectLst/>
      </c:spPr>
    </c:plotArea>
    <c:plotVisOnly val="1"/>
    <c:dispBlanksAs val="gap"/>
    <c:showDLblsOverMax val="0"/>
    <c:extLst>
      <c:ext uri="{0b15fc19-7d7d-44ad-8c2d-2c3a37ce22c3}">
        <chartProps xmlns="https://web.wps.cn/et/2018/main" chartId="{19c8cdde-e806-4e60-9979-6afc392ce839}"/>
      </c:ext>
    </c:extLst>
  </c:chart>
  <c:spPr>
    <a:solidFill>
      <a:schemeClr val="bg1"/>
    </a:solidFill>
    <a:ln w="9525" cap="flat" cmpd="sng" algn="ctr">
      <a:solidFill>
        <a:schemeClr val="tx1">
          <a:lumMod val="15000"/>
          <a:lumOff val="85000"/>
        </a:schemeClr>
      </a:solidFill>
      <a:prstDash val="solid"/>
      <a:round/>
    </a:ln>
    <a:effectLst/>
  </c:spPr>
  <c:txPr>
    <a:bodyPr/>
    <a:lstStyle/>
    <a:p>
      <a:pPr>
        <a:defRPr lang="es-MX"/>
      </a:pPr>
    </a:p>
  </c:txPr>
  <c:externalData r:id="rId1">
    <c:autoUpdate val="0"/>
  </c:externalData>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c:spPr>
    </c:floor>
    <c:sideWall>
      <c:thickness val="0"/>
      <c:spPr>
        <a:noFill/>
        <a:ln>
          <a:noFill/>
        </a:ln>
        <a:effectLst/>
      </c:spPr>
    </c:sideWall>
    <c:backWall>
      <c:thickness val="0"/>
      <c:spPr>
        <a:noFill/>
        <a:ln>
          <a:noFill/>
        </a:ln>
        <a:effectLst/>
      </c:spPr>
    </c:backWall>
    <c:plotArea>
      <c:layout>
        <c:manualLayout>
          <c:layoutTarget val="inner"/>
          <c:xMode val="edge"/>
          <c:yMode val="edge"/>
          <c:x val="0.0986111111111111"/>
          <c:y val="0.210713035870516"/>
          <c:w val="0.813888888888889"/>
          <c:h val="0.444150991542724"/>
        </c:manualLayout>
      </c:layout>
      <c:pie3DChart>
        <c:varyColors val="1"/>
        <c:ser>
          <c:idx val="0"/>
          <c:order val="0"/>
          <c:spPr>
            <a:solidFill>
              <a:schemeClr val="accent5">
                <a:lumMod val="75000"/>
              </a:schemeClr>
            </a:solidFill>
          </c:spPr>
          <c:explosion val="0"/>
          <c:dPt>
            <c:idx val="0"/>
            <c:bubble3D val="0"/>
            <c:spPr>
              <a:solidFill>
                <a:schemeClr val="accent5">
                  <a:lumMod val="75000"/>
                </a:schemeClr>
              </a:solidFill>
              <a:ln w="25400">
                <a:solidFill>
                  <a:schemeClr val="lt1"/>
                </a:solidFill>
              </a:ln>
              <a:effectLst/>
              <a:scene3d>
                <a:camera prst="orthographicFront"/>
                <a:lightRig rig="threePt" dir="t"/>
              </a:scene3d>
              <a:sp3d contourW="25400">
                <a:contourClr>
                  <a:schemeClr val="lt1"/>
                </a:contourClr>
              </a:sp3d>
            </c:spPr>
          </c:dPt>
          <c:dPt>
            <c:idx val="1"/>
            <c:bubble3D val="0"/>
            <c:spPr>
              <a:solidFill>
                <a:schemeClr val="accent5">
                  <a:lumMod val="60000"/>
                  <a:lumOff val="40000"/>
                </a:schemeClr>
              </a:solidFill>
              <a:ln w="25400">
                <a:solidFill>
                  <a:schemeClr val="lt1"/>
                </a:solidFill>
              </a:ln>
              <a:effectLst/>
              <a:scene3d>
                <a:camera prst="orthographicFront"/>
                <a:lightRig rig="threePt" dir="t"/>
              </a:scene3d>
              <a:sp3d contourW="25400">
                <a:contourClr>
                  <a:schemeClr val="lt1"/>
                </a:contourClr>
              </a:sp3d>
            </c:spPr>
          </c:dPt>
          <c:dPt>
            <c:idx val="2"/>
            <c:bubble3D val="0"/>
            <c:spPr>
              <a:solidFill>
                <a:schemeClr val="accent5">
                  <a:lumMod val="75000"/>
                </a:schemeClr>
              </a:solidFill>
              <a:ln w="25400">
                <a:solidFill>
                  <a:schemeClr val="lt1"/>
                </a:solidFill>
              </a:ln>
              <a:effectLst/>
              <a:scene3d>
                <a:camera prst="orthographicFront"/>
                <a:lightRig rig="threePt" dir="t"/>
              </a:scene3d>
              <a:sp3d contourW="25400">
                <a:contourClr>
                  <a:schemeClr val="lt1"/>
                </a:contourClr>
              </a:sp3d>
            </c:spPr>
          </c:dPt>
          <c:dLbls>
            <c:delete val="1"/>
          </c:dLbls>
          <c:cat>
            <c:strRef>
              <c:extLst>
                <c:ext xmlns:c15="http://schemas.microsoft.com/office/drawing/2012/chart" uri="{02D57815-91ED-43cb-92C2-25804820EDAC}">
                  <c15:fullRef>
                    <c15:sqref>Hoja2!$A$2:$A$7</c15:sqref>
                  </c15:fullRef>
                </c:ext>
              </c:extLst>
              <c:f>(Hoja2!$A$2,Hoja2!$A$4,Hoja2!$A$6)</c:f>
              <c:strCache>
                <c:ptCount val="3"/>
                <c:pt idx="0">
                  <c:v>PRESUPUESTO VIGENTE PARA 2024</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"Q"#,##0;[Red]\-"Q"#,##0</c:formatCode>
                <c:ptCount val="3"/>
                <c:pt idx="0">
                  <c:v>45000000</c:v>
                </c:pt>
                <c:pt idx="1" c:formatCode="&quot;Q&quot;#,##0.00;[Red]\-&quot;Q&quot;#,##0.00">
                  <c:v>8868409.43</c:v>
                </c:pt>
                <c:pt idx="2" c:formatCode="0.00%">
                  <c:v>0.197075765111111</c:v>
                </c:pt>
              </c:numCache>
            </c:numRef>
          </c:val>
        </c:ser>
        <c:dLbls>
          <c:showLegendKey val="0"/>
          <c:showVal val="0"/>
          <c:showCatName val="0"/>
          <c:showSerName val="0"/>
          <c:showPercent val="0"/>
          <c:showBubbleSize val="0"/>
        </c:dLbls>
      </c:pie3DChart>
      <c:spPr>
        <a:noFill/>
        <a:ln>
          <a:noFill/>
        </a:ln>
        <a:effectLst/>
      </c:spPr>
    </c:plotArea>
    <c:plotVisOnly val="1"/>
    <c:dispBlanksAs val="gap"/>
    <c:showDLblsOverMax val="0"/>
    <c:extLst>
      <c:ext uri="{0b15fc19-7d7d-44ad-8c2d-2c3a37ce22c3}">
        <chartProps xmlns="https://web.wps.cn/et/2018/main" chartId="{19c8cdde-e806-4e60-9979-6afc392ce839}"/>
      </c:ext>
    </c:extLst>
  </c:chart>
  <c:spPr>
    <a:solidFill>
      <a:schemeClr val="bg1"/>
    </a:solidFill>
    <a:ln w="9525" cap="flat" cmpd="sng" algn="ctr">
      <a:solidFill>
        <a:schemeClr val="tx1">
          <a:lumMod val="15000"/>
          <a:lumOff val="85000"/>
        </a:schemeClr>
      </a:solidFill>
      <a:prstDash val="solid"/>
      <a:round/>
    </a:ln>
    <a:effectLst/>
  </c:spPr>
  <c:txPr>
    <a:bodyPr/>
    <a:lstStyle/>
    <a:p>
      <a:pPr>
        <a:defRPr lang="es-MX"/>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5" Type="http://schemas.openxmlformats.org/officeDocument/2006/relationships/image" Target="../media/image3.png"/><Relationship Id="rId4" Type="http://schemas.openxmlformats.org/officeDocument/2006/relationships/image" Target="../media/image2.jpeg"/><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1039091</xdr:colOff>
      <xdr:row>0</xdr:row>
      <xdr:rowOff>121227</xdr:rowOff>
    </xdr:from>
    <xdr:to>
      <xdr:col>2</xdr:col>
      <xdr:colOff>2206559</xdr:colOff>
      <xdr:row>4</xdr:row>
      <xdr:rowOff>123702</xdr:rowOff>
    </xdr:to>
    <xdr:pic>
      <xdr:nvPicPr>
        <xdr:cNvPr id="6" name="Imagen 5"/>
        <xdr:cNvPicPr>
          <a:picLocks noChangeAspect="1"/>
        </xdr:cNvPicPr>
      </xdr:nvPicPr>
      <xdr:blipFill>
        <a:blip r:embed="rId3"/>
        <a:stretch>
          <a:fillRect/>
        </a:stretch>
      </xdr:blipFill>
      <xdr:spPr>
        <a:xfrm>
          <a:off x="3439160" y="120650"/>
          <a:ext cx="1167130" cy="1050290"/>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xdr:nvSpPr>
        <xdr:cNvPr id="5" name="CuadroTexto 4"/>
        <xdr:cNvSpPr txBox="1"/>
      </xdr:nvSpPr>
      <xdr:spPr>
        <a:xfrm>
          <a:off x="19443065" y="124460"/>
          <a:ext cx="1088390" cy="9137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800" b="1">
              <a:latin typeface="Arial" panose="020B0604020202020204" pitchFamily="7" charset="0"/>
              <a:cs typeface="Arial" panose="020B0604020202020204" pitchFamily="7" charset="0"/>
            </a:rPr>
            <a:t>INCORPORAR</a:t>
          </a:r>
          <a:r>
            <a:rPr lang="es-GT" sz="800" b="1" baseline="0">
              <a:latin typeface="Arial" panose="020B0604020202020204" pitchFamily="7" charset="0"/>
              <a:cs typeface="Arial" panose="020B0604020202020204" pitchFamily="7" charset="0"/>
            </a:rPr>
            <a:t> UN CÓDIGO QR QUE REMITA AL SITIO DE INFORMACIÓN PÚBLICA DE LA INSTITUCIÓN</a:t>
          </a:r>
          <a:endParaRPr lang="es-GT" sz="800" b="1">
            <a:latin typeface="Arial" panose="020B0604020202020204" pitchFamily="7" charset="0"/>
            <a:cs typeface="Arial" panose="020B0604020202020204" pitchFamily="7" charset="0"/>
          </a:endParaRPr>
        </a:p>
      </xdr:txBody>
    </xdr:sp>
    <xdr:clientData/>
  </xdr:twoCellAnchor>
  <xdr:twoCellAnchor editAs="oneCell">
    <xdr:from>
      <xdr:col>10</xdr:col>
      <xdr:colOff>499483</xdr:colOff>
      <xdr:row>11</xdr:row>
      <xdr:rowOff>34847</xdr:rowOff>
    </xdr:from>
    <xdr:to>
      <xdr:col>11</xdr:col>
      <xdr:colOff>569177</xdr:colOff>
      <xdr:row>18</xdr:row>
      <xdr:rowOff>24473</xdr:rowOff>
    </xdr:to>
    <xdr:pic>
      <xdr:nvPicPr>
        <xdr:cNvPr id="4" name="Imagen 3" descr="mapa destacado del departamento de guatemala: ilustración de stock  2007474344 | Shutterstock"/>
        <xdr:cNvPicPr>
          <a:picLocks noChangeAspect="1"/>
        </xdr:cNvPicPr>
      </xdr:nvPicPr>
      <xdr:blipFill>
        <a:blip r:embed="rId4">
          <a:extLst>
            <a:ext uri="{28A0092B-C50C-407E-A947-70E740481C1C}">
              <a14:useLocalDpi xmlns:a14="http://schemas.microsoft.com/office/drawing/2010/main" val="0"/>
            </a:ext>
          </a:extLst>
        </a:blip>
        <a:srcRect r="1619" b="6072"/>
        <a:stretch>
          <a:fillRect/>
        </a:stretch>
      </xdr:blipFill>
      <xdr:spPr>
        <a:xfrm>
          <a:off x="13195935" y="3406140"/>
          <a:ext cx="2555875" cy="2761615"/>
        </a:xfrm>
        <a:prstGeom prst="rect">
          <a:avLst/>
        </a:prstGeom>
        <a:noFill/>
        <a:ln>
          <a:noFill/>
        </a:ln>
      </xdr:spPr>
    </xdr:pic>
    <xdr:clientData/>
  </xdr:twoCellAnchor>
  <xdr:twoCellAnchor editAs="oneCell">
    <xdr:from>
      <xdr:col>1</xdr:col>
      <xdr:colOff>0</xdr:colOff>
      <xdr:row>1</xdr:row>
      <xdr:rowOff>0</xdr:rowOff>
    </xdr:from>
    <xdr:to>
      <xdr:col>2</xdr:col>
      <xdr:colOff>271532</xdr:colOff>
      <xdr:row>4</xdr:row>
      <xdr:rowOff>96737</xdr:rowOff>
    </xdr:to>
    <xdr:pic>
      <xdr:nvPicPr>
        <xdr:cNvPr id="3" name="Imagen 2"/>
        <xdr:cNvPicPr>
          <a:picLocks noChangeAspect="1"/>
        </xdr:cNvPicPr>
      </xdr:nvPicPr>
      <xdr:blipFill>
        <a:blip r:embed="rId5" cstate="print">
          <a:extLst>
            <a:ext uri="{28A0092B-C50C-407E-A947-70E740481C1C}">
              <a14:useLocalDpi xmlns:a14="http://schemas.microsoft.com/office/drawing/2010/main" val="0"/>
            </a:ext>
          </a:extLst>
        </a:blip>
        <a:stretch>
          <a:fillRect/>
        </a:stretch>
      </xdr:blipFill>
      <xdr:spPr>
        <a:xfrm>
          <a:off x="323850" y="190500"/>
          <a:ext cx="2347595" cy="953770"/>
        </a:xfrm>
        <a:prstGeom prst="rect">
          <a:avLst/>
        </a:prstGeom>
      </xdr:spPr>
    </xdr:pic>
    <xdr:clientData/>
  </xdr:twoCellAnchor>
  <xdr:twoCellAnchor>
    <xdr:from>
      <xdr:col>4</xdr:col>
      <xdr:colOff>46464</xdr:colOff>
      <xdr:row>15</xdr:row>
      <xdr:rowOff>11616</xdr:rowOff>
    </xdr:from>
    <xdr:to>
      <xdr:col>5</xdr:col>
      <xdr:colOff>1440366</xdr:colOff>
      <xdr:row>20</xdr:row>
      <xdr:rowOff>394939</xdr:rowOff>
    </xdr:to>
    <xdr:graphicFrame>
      <xdr:nvGraphicFramePr>
        <xdr:cNvPr id="2" name="Gráfico 1"/>
        <xdr:cNvGraphicFramePr/>
      </xdr:nvGraphicFramePr>
      <xdr:xfrm>
        <a:off x="4932680" y="4735830"/>
        <a:ext cx="3641725" cy="290703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43815</xdr:colOff>
      <xdr:row>15</xdr:row>
      <xdr:rowOff>9525</xdr:rowOff>
    </xdr:from>
    <xdr:to>
      <xdr:col>5</xdr:col>
      <xdr:colOff>1398270</xdr:colOff>
      <xdr:row>20</xdr:row>
      <xdr:rowOff>337185</xdr:rowOff>
    </xdr:to>
    <xdr:graphicFrame>
      <xdr:nvGraphicFramePr>
        <xdr:cNvPr id="7" name="Gráfico 6"/>
        <xdr:cNvGraphicFramePr/>
      </xdr:nvGraphicFramePr>
      <xdr:xfrm>
        <a:off x="4930140" y="4733925"/>
        <a:ext cx="3602355" cy="285178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3</xdr:col>
      <xdr:colOff>571499</xdr:colOff>
      <xdr:row>3</xdr:row>
      <xdr:rowOff>61912</xdr:rowOff>
    </xdr:from>
    <xdr:to>
      <xdr:col>7</xdr:col>
      <xdr:colOff>447674</xdr:colOff>
      <xdr:row>13</xdr:row>
      <xdr:rowOff>76200</xdr:rowOff>
    </xdr:to>
    <xdr:graphicFrame>
      <xdr:nvGraphicFramePr>
        <xdr:cNvPr id="6" name="Gráfico 5"/>
        <xdr:cNvGraphicFramePr/>
      </xdr:nvGraphicFramePr>
      <xdr:xfrm>
        <a:off x="4542790" y="633095"/>
        <a:ext cx="2809875" cy="191960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S30"/>
  <sheetViews>
    <sheetView tabSelected="1" view="pageBreakPreview" zoomScaleNormal="82" topLeftCell="A23" workbookViewId="0">
      <selection activeCell="I20" sqref="I20:I21"/>
    </sheetView>
  </sheetViews>
  <sheetFormatPr defaultColWidth="11" defaultRowHeight="15"/>
  <cols>
    <col min="1" max="1" width="4.85714285714286" style="11" customWidth="1"/>
    <col min="2" max="2" width="31.1428571428571" style="11" customWidth="1"/>
    <col min="3" max="3" width="33.4285714285714" style="11" customWidth="1"/>
    <col min="4" max="4" width="3.85714285714286" style="11" customWidth="1"/>
    <col min="5" max="5" width="33.7142857142857" style="11" customWidth="1"/>
    <col min="6" max="6" width="21.7142857142857" style="11" customWidth="1"/>
    <col min="7" max="7" width="3.85714285714286" style="11" customWidth="1"/>
    <col min="8" max="8" width="30.8571428571429" style="11" customWidth="1"/>
    <col min="9" max="9" width="23.1428571428571" style="11" customWidth="1"/>
    <col min="10" max="10" width="3.85714285714286" style="11" customWidth="1"/>
    <col min="11" max="11" width="37.2857142857143" style="11" customWidth="1"/>
    <col min="12" max="12" width="16" style="11" customWidth="1"/>
    <col min="13" max="13" width="3.85714285714286" style="11" customWidth="1"/>
    <col min="14" max="14" width="43.4285714285714" style="11" customWidth="1"/>
    <col min="15" max="15" width="17.7142857142857" style="11" customWidth="1"/>
    <col min="16" max="18" width="11.4285714285714" style="11"/>
    <col min="19" max="19" width="13.1428571428571" style="11" customWidth="1"/>
    <col min="20" max="16384" width="11.4285714285714" style="11"/>
  </cols>
  <sheetData>
    <row r="2" ht="26.25" spans="2:15">
      <c r="B2" s="12" t="s">
        <v>0</v>
      </c>
      <c r="C2" s="12"/>
      <c r="D2" s="12"/>
      <c r="E2" s="12"/>
      <c r="F2" s="12"/>
      <c r="G2" s="12"/>
      <c r="H2" s="12"/>
      <c r="I2" s="12"/>
      <c r="J2" s="12"/>
      <c r="K2" s="12"/>
      <c r="L2" s="12"/>
      <c r="M2" s="12"/>
      <c r="N2" s="12"/>
      <c r="O2" s="12"/>
    </row>
    <row r="3" ht="18" spans="2:15">
      <c r="B3" s="13" t="s">
        <v>1</v>
      </c>
      <c r="C3" s="14"/>
      <c r="D3" s="14"/>
      <c r="E3" s="14"/>
      <c r="F3" s="14"/>
      <c r="G3" s="14"/>
      <c r="H3" s="14"/>
      <c r="I3" s="14"/>
      <c r="J3" s="14"/>
      <c r="K3" s="14"/>
      <c r="L3" s="14"/>
      <c r="M3" s="14"/>
      <c r="N3" s="14"/>
      <c r="O3" s="14"/>
    </row>
    <row r="4" ht="23.25" spans="2:15">
      <c r="B4" s="15" t="s">
        <v>2</v>
      </c>
      <c r="C4" s="15"/>
      <c r="D4" s="15"/>
      <c r="E4" s="15"/>
      <c r="F4" s="15"/>
      <c r="G4" s="15"/>
      <c r="H4" s="15"/>
      <c r="I4" s="15"/>
      <c r="J4" s="15"/>
      <c r="K4" s="15"/>
      <c r="L4" s="15"/>
      <c r="M4" s="15"/>
      <c r="N4" s="15"/>
      <c r="O4" s="15"/>
    </row>
    <row r="5" ht="12.75" customHeight="1" spans="2:15">
      <c r="B5" s="16"/>
      <c r="C5" s="17"/>
      <c r="D5" s="17"/>
      <c r="E5" s="17"/>
      <c r="F5" s="17"/>
      <c r="G5" s="17"/>
      <c r="H5" s="17"/>
      <c r="I5" s="17"/>
      <c r="J5" s="56"/>
      <c r="K5" s="56"/>
      <c r="L5" s="56"/>
      <c r="M5" s="56"/>
      <c r="N5" s="56"/>
      <c r="O5" s="57" t="s">
        <v>3</v>
      </c>
    </row>
    <row r="6" ht="15.75" spans="2:15">
      <c r="B6" s="17"/>
      <c r="C6" s="17"/>
      <c r="D6" s="17"/>
      <c r="E6" s="17"/>
      <c r="F6" s="17"/>
      <c r="G6" s="17"/>
      <c r="H6" s="17"/>
      <c r="I6" s="17"/>
      <c r="J6" s="56"/>
      <c r="K6" s="56"/>
      <c r="L6" s="56"/>
      <c r="M6" s="56"/>
      <c r="N6" s="56"/>
      <c r="O6" s="56"/>
    </row>
    <row r="7" ht="37.5" customHeight="1" spans="2:15">
      <c r="B7" s="18" t="s">
        <v>4</v>
      </c>
      <c r="C7" s="19"/>
      <c r="D7" s="17"/>
      <c r="E7" s="18" t="s">
        <v>5</v>
      </c>
      <c r="F7" s="19"/>
      <c r="G7" s="17"/>
      <c r="H7" s="20" t="s">
        <v>6</v>
      </c>
      <c r="I7" s="19"/>
      <c r="K7" s="58" t="s">
        <v>7</v>
      </c>
      <c r="L7" s="59"/>
      <c r="N7" s="20" t="s">
        <v>8</v>
      </c>
      <c r="O7" s="60"/>
    </row>
    <row r="8" ht="29.25" customHeight="1" spans="2:18">
      <c r="B8" s="1" t="s">
        <v>9</v>
      </c>
      <c r="C8" s="21" t="s">
        <v>10</v>
      </c>
      <c r="D8" s="17"/>
      <c r="E8" s="1" t="s">
        <v>11</v>
      </c>
      <c r="F8" s="22">
        <v>45000000</v>
      </c>
      <c r="G8" s="17"/>
      <c r="H8" s="9" t="s">
        <v>12</v>
      </c>
      <c r="I8" s="61">
        <v>6263377.4</v>
      </c>
      <c r="K8" s="62" t="s">
        <v>13</v>
      </c>
      <c r="L8" s="63">
        <f>+H24</f>
        <v>8868409.43</v>
      </c>
      <c r="N8" s="9" t="s">
        <v>14</v>
      </c>
      <c r="O8" s="61">
        <v>21889582</v>
      </c>
      <c r="Q8" s="92"/>
      <c r="R8" s="93"/>
    </row>
    <row r="9" ht="29.25" customHeight="1" spans="2:15">
      <c r="B9" s="3"/>
      <c r="C9" s="23"/>
      <c r="D9" s="17"/>
      <c r="E9" s="3"/>
      <c r="F9" s="24"/>
      <c r="G9" s="17"/>
      <c r="H9" s="9" t="s">
        <v>15</v>
      </c>
      <c r="I9" s="61">
        <v>768979.99</v>
      </c>
      <c r="K9" s="64"/>
      <c r="L9" s="65"/>
      <c r="N9" s="9"/>
      <c r="O9" s="61"/>
    </row>
    <row r="10" ht="29.25" customHeight="1" spans="2:19">
      <c r="B10" s="25" t="s">
        <v>16</v>
      </c>
      <c r="C10" s="26" t="s">
        <v>17</v>
      </c>
      <c r="D10" s="17"/>
      <c r="E10" s="1" t="s">
        <v>18</v>
      </c>
      <c r="F10" s="22">
        <v>8868409.43</v>
      </c>
      <c r="G10" s="17"/>
      <c r="H10" s="9" t="s">
        <v>19</v>
      </c>
      <c r="I10" s="61">
        <v>450359.77</v>
      </c>
      <c r="K10" s="64"/>
      <c r="L10" s="65"/>
      <c r="N10" s="9" t="s">
        <v>20</v>
      </c>
      <c r="O10" s="61">
        <v>6263377.4</v>
      </c>
      <c r="R10" s="92"/>
      <c r="S10" s="94"/>
    </row>
    <row r="11" ht="29.25" customHeight="1" spans="2:19">
      <c r="B11" s="25"/>
      <c r="C11" s="26"/>
      <c r="D11" s="17"/>
      <c r="E11" s="25"/>
      <c r="F11" s="27"/>
      <c r="G11" s="17"/>
      <c r="H11" s="1" t="s">
        <v>21</v>
      </c>
      <c r="I11" s="22">
        <v>4000</v>
      </c>
      <c r="K11" s="64"/>
      <c r="L11" s="65"/>
      <c r="N11" s="9"/>
      <c r="O11" s="61"/>
      <c r="R11" s="92"/>
      <c r="S11" s="94"/>
    </row>
    <row r="12" ht="29.25" customHeight="1" spans="2:19">
      <c r="B12" s="25"/>
      <c r="C12" s="26"/>
      <c r="D12" s="17"/>
      <c r="E12" s="25"/>
      <c r="F12" s="27"/>
      <c r="G12" s="17"/>
      <c r="H12" s="9" t="s">
        <v>22</v>
      </c>
      <c r="I12" s="61">
        <v>291995.26</v>
      </c>
      <c r="K12" s="64"/>
      <c r="L12" s="65"/>
      <c r="N12" s="9"/>
      <c r="O12" s="61"/>
      <c r="R12" s="92"/>
      <c r="S12" s="94"/>
    </row>
    <row r="13" ht="29.25" customHeight="1" spans="2:19">
      <c r="B13" s="28"/>
      <c r="C13" s="29"/>
      <c r="D13" s="17"/>
      <c r="E13" s="3"/>
      <c r="F13" s="24"/>
      <c r="G13" s="17"/>
      <c r="H13" s="28" t="s">
        <v>23</v>
      </c>
      <c r="I13" s="66">
        <v>1089697.01</v>
      </c>
      <c r="K13" s="64"/>
      <c r="L13" s="65"/>
      <c r="N13" s="9"/>
      <c r="O13" s="61"/>
      <c r="R13" s="92"/>
      <c r="S13" s="95"/>
    </row>
    <row r="14" ht="9" customHeight="1" spans="2:15">
      <c r="B14" s="30"/>
      <c r="C14" s="31"/>
      <c r="D14" s="17"/>
      <c r="E14" s="1" t="s">
        <v>24</v>
      </c>
      <c r="F14" s="32">
        <f>F10/F8*100%</f>
        <v>0.197075765111111</v>
      </c>
      <c r="G14" s="17"/>
      <c r="H14" s="33"/>
      <c r="I14" s="67"/>
      <c r="K14" s="68"/>
      <c r="L14" s="69"/>
      <c r="N14" s="9" t="s">
        <v>25</v>
      </c>
      <c r="O14" s="32">
        <f>O10/O8*100%</f>
        <v>0.28613508471747</v>
      </c>
    </row>
    <row r="15" ht="39" customHeight="1" spans="2:15">
      <c r="B15" s="30"/>
      <c r="C15" s="31"/>
      <c r="D15" s="17"/>
      <c r="E15" s="3"/>
      <c r="F15" s="34"/>
      <c r="G15" s="17"/>
      <c r="H15" s="35" t="s">
        <v>26</v>
      </c>
      <c r="I15" s="70"/>
      <c r="K15" s="68"/>
      <c r="L15" s="69"/>
      <c r="N15" s="9"/>
      <c r="O15" s="34"/>
    </row>
    <row r="16" ht="16.5" customHeight="1" spans="2:15">
      <c r="B16" s="30"/>
      <c r="C16" s="31"/>
      <c r="D16" s="17"/>
      <c r="E16" s="33"/>
      <c r="F16" s="36"/>
      <c r="G16" s="17"/>
      <c r="H16" s="9" t="s">
        <v>27</v>
      </c>
      <c r="I16" s="10">
        <f>+I8+I9+I10+I11+I13+I12</f>
        <v>8868409.43</v>
      </c>
      <c r="K16" s="68"/>
      <c r="L16" s="69"/>
      <c r="N16" s="71"/>
      <c r="O16" s="38"/>
    </row>
    <row r="17" ht="41.25" customHeight="1" spans="2:15">
      <c r="B17" s="30"/>
      <c r="C17" s="31"/>
      <c r="D17" s="17"/>
      <c r="E17" s="37"/>
      <c r="F17" s="38"/>
      <c r="G17" s="17"/>
      <c r="H17" s="39"/>
      <c r="I17" s="72"/>
      <c r="K17" s="68"/>
      <c r="L17" s="69"/>
      <c r="N17" s="9" t="s">
        <v>28</v>
      </c>
      <c r="O17" s="73" t="s">
        <v>29</v>
      </c>
    </row>
    <row r="18" ht="54" customHeight="1" spans="2:15">
      <c r="B18" s="40"/>
      <c r="C18" s="31"/>
      <c r="D18" s="17"/>
      <c r="E18" s="37"/>
      <c r="F18" s="38"/>
      <c r="G18" s="17"/>
      <c r="H18" s="30"/>
      <c r="I18" s="74"/>
      <c r="K18" s="68"/>
      <c r="L18" s="69"/>
      <c r="N18" s="9" t="s">
        <v>30</v>
      </c>
      <c r="O18" s="73" t="s">
        <v>31</v>
      </c>
    </row>
    <row r="19" ht="54" customHeight="1" spans="2:15">
      <c r="B19" s="40"/>
      <c r="C19" s="31"/>
      <c r="D19" s="17"/>
      <c r="E19" s="37"/>
      <c r="F19" s="38"/>
      <c r="G19" s="17"/>
      <c r="H19" s="30"/>
      <c r="I19" s="74"/>
      <c r="K19" s="68"/>
      <c r="L19" s="69"/>
      <c r="N19" s="75" t="s">
        <v>32</v>
      </c>
      <c r="O19" s="73" t="s">
        <v>33</v>
      </c>
    </row>
    <row r="20" ht="33" customHeight="1" spans="2:15">
      <c r="B20" s="30"/>
      <c r="C20" s="31"/>
      <c r="D20" s="17"/>
      <c r="E20" s="41"/>
      <c r="F20" s="42"/>
      <c r="G20" s="17"/>
      <c r="H20" s="40"/>
      <c r="I20" s="74"/>
      <c r="K20" s="68"/>
      <c r="L20" s="69"/>
      <c r="N20" s="75" t="s">
        <v>34</v>
      </c>
      <c r="O20" s="73" t="s">
        <v>35</v>
      </c>
    </row>
    <row r="21" ht="33.75" customHeight="1" spans="2:15">
      <c r="B21" s="30"/>
      <c r="C21" s="31"/>
      <c r="D21" s="17"/>
      <c r="E21" s="43"/>
      <c r="F21" s="44"/>
      <c r="G21" s="17"/>
      <c r="H21" s="40"/>
      <c r="I21" s="74"/>
      <c r="K21" s="76"/>
      <c r="L21" s="77"/>
      <c r="N21" s="78" t="s">
        <v>36</v>
      </c>
      <c r="O21" s="79" t="s">
        <v>35</v>
      </c>
    </row>
    <row r="22" ht="23.25" customHeight="1" spans="2:9">
      <c r="B22" s="17"/>
      <c r="C22" s="17"/>
      <c r="D22" s="17"/>
      <c r="E22" s="17"/>
      <c r="F22" s="17"/>
      <c r="G22" s="17"/>
      <c r="H22" s="17"/>
      <c r="I22" s="17"/>
    </row>
    <row r="23" ht="35.25" customHeight="1" spans="2:15">
      <c r="B23" s="17"/>
      <c r="C23" s="17"/>
      <c r="D23" s="45" t="s">
        <v>37</v>
      </c>
      <c r="E23" s="46"/>
      <c r="F23" s="46" t="s">
        <v>38</v>
      </c>
      <c r="G23" s="46"/>
      <c r="H23" s="46" t="s">
        <v>18</v>
      </c>
      <c r="I23" s="80" t="s">
        <v>39</v>
      </c>
      <c r="K23" s="20" t="s">
        <v>40</v>
      </c>
      <c r="L23" s="81"/>
      <c r="M23" s="81"/>
      <c r="N23" s="82"/>
      <c r="O23" s="60"/>
    </row>
    <row r="24" ht="75" customHeight="1" spans="2:15">
      <c r="B24" s="47" t="s">
        <v>41</v>
      </c>
      <c r="C24" s="48" t="s">
        <v>42</v>
      </c>
      <c r="D24" s="49" t="s">
        <v>43</v>
      </c>
      <c r="E24" s="50"/>
      <c r="F24" s="51">
        <f>+F8</f>
        <v>45000000</v>
      </c>
      <c r="G24" s="52"/>
      <c r="H24" s="53">
        <f>+F10</f>
        <v>8868409.43</v>
      </c>
      <c r="I24" s="83">
        <f>+F14</f>
        <v>0.197075765111111</v>
      </c>
      <c r="K24" s="9" t="s">
        <v>44</v>
      </c>
      <c r="L24" s="84"/>
      <c r="M24" s="84"/>
      <c r="N24" s="84"/>
      <c r="O24" s="85"/>
    </row>
    <row r="25" ht="58" customHeight="1" spans="2:15">
      <c r="B25" s="54"/>
      <c r="C25" s="40"/>
      <c r="D25" s="30"/>
      <c r="E25" s="30"/>
      <c r="F25" s="55"/>
      <c r="G25" s="55"/>
      <c r="H25" s="55"/>
      <c r="I25" s="86"/>
      <c r="K25" s="87" t="s">
        <v>45</v>
      </c>
      <c r="L25" s="88"/>
      <c r="M25" s="88"/>
      <c r="N25" s="88"/>
      <c r="O25" s="89"/>
    </row>
    <row r="26" ht="45" customHeight="1" spans="2:15">
      <c r="B26" s="54"/>
      <c r="C26" s="40"/>
      <c r="D26" s="30"/>
      <c r="E26" s="30"/>
      <c r="F26" s="55"/>
      <c r="G26" s="55"/>
      <c r="H26" s="55"/>
      <c r="I26" s="86"/>
      <c r="K26" s="9" t="s">
        <v>46</v>
      </c>
      <c r="L26" s="84"/>
      <c r="M26" s="84"/>
      <c r="N26" s="84"/>
      <c r="O26" s="85"/>
    </row>
    <row r="27" ht="112" customHeight="1" spans="2:15">
      <c r="B27" s="54"/>
      <c r="C27" s="40"/>
      <c r="D27" s="30"/>
      <c r="E27" s="30"/>
      <c r="F27" s="55"/>
      <c r="G27" s="55"/>
      <c r="H27" s="55"/>
      <c r="I27" s="86"/>
      <c r="K27" s="87" t="s">
        <v>47</v>
      </c>
      <c r="L27" s="88"/>
      <c r="M27" s="88"/>
      <c r="N27" s="88"/>
      <c r="O27" s="89"/>
    </row>
    <row r="28" ht="71" customHeight="1" spans="2:15">
      <c r="B28" s="54"/>
      <c r="C28" s="40"/>
      <c r="D28" s="30"/>
      <c r="E28" s="30"/>
      <c r="F28" s="55"/>
      <c r="G28" s="55"/>
      <c r="H28" s="55"/>
      <c r="I28" s="86"/>
      <c r="K28" s="49" t="s">
        <v>48</v>
      </c>
      <c r="L28" s="90"/>
      <c r="M28" s="90"/>
      <c r="N28" s="90"/>
      <c r="O28" s="91"/>
    </row>
    <row r="29" ht="33" customHeight="1" spans="11:15">
      <c r="K29" s="49" t="s">
        <v>49</v>
      </c>
      <c r="L29" s="90"/>
      <c r="M29" s="90"/>
      <c r="N29" s="90"/>
      <c r="O29" s="91"/>
    </row>
    <row r="30" ht="69" customHeight="1" spans="11:15">
      <c r="K30" s="49" t="s">
        <v>50</v>
      </c>
      <c r="L30" s="90"/>
      <c r="M30" s="90"/>
      <c r="N30" s="90"/>
      <c r="O30" s="91"/>
    </row>
  </sheetData>
  <mergeCells count="57">
    <mergeCell ref="B2:O2"/>
    <mergeCell ref="B3:O3"/>
    <mergeCell ref="B4:O4"/>
    <mergeCell ref="B7:C7"/>
    <mergeCell ref="E7:F7"/>
    <mergeCell ref="H7:I7"/>
    <mergeCell ref="K7:L7"/>
    <mergeCell ref="N7:O7"/>
    <mergeCell ref="H15:I15"/>
    <mergeCell ref="D23:E23"/>
    <mergeCell ref="F23:G23"/>
    <mergeCell ref="K23:O23"/>
    <mergeCell ref="D24:E24"/>
    <mergeCell ref="F24:G24"/>
    <mergeCell ref="K24:O24"/>
    <mergeCell ref="D25:E25"/>
    <mergeCell ref="F25:G25"/>
    <mergeCell ref="K25:O25"/>
    <mergeCell ref="D26:E26"/>
    <mergeCell ref="F26:G26"/>
    <mergeCell ref="K26:O26"/>
    <mergeCell ref="D27:E27"/>
    <mergeCell ref="F27:G27"/>
    <mergeCell ref="K27:O27"/>
    <mergeCell ref="D28:E28"/>
    <mergeCell ref="F28:G28"/>
    <mergeCell ref="K28:O28"/>
    <mergeCell ref="K29:O29"/>
    <mergeCell ref="K30:O30"/>
    <mergeCell ref="B8:B9"/>
    <mergeCell ref="B10:B13"/>
    <mergeCell ref="B14:B17"/>
    <mergeCell ref="B20:B21"/>
    <mergeCell ref="C8:C9"/>
    <mergeCell ref="C10:C13"/>
    <mergeCell ref="C14:C17"/>
    <mergeCell ref="C20:C21"/>
    <mergeCell ref="E8:E9"/>
    <mergeCell ref="E10:E13"/>
    <mergeCell ref="E14:E15"/>
    <mergeCell ref="F8:F9"/>
    <mergeCell ref="F10:F13"/>
    <mergeCell ref="F14:F15"/>
    <mergeCell ref="H16:H17"/>
    <mergeCell ref="H20:H21"/>
    <mergeCell ref="I16:I17"/>
    <mergeCell ref="I20:I21"/>
    <mergeCell ref="N8:N9"/>
    <mergeCell ref="N10:N13"/>
    <mergeCell ref="N14:N15"/>
    <mergeCell ref="O8:O9"/>
    <mergeCell ref="O10:O13"/>
    <mergeCell ref="O14:O15"/>
    <mergeCell ref="R10:R13"/>
    <mergeCell ref="S10:S13"/>
    <mergeCell ref="E20:F21"/>
    <mergeCell ref="K14:L21"/>
  </mergeCells>
  <printOptions horizontalCentered="1" verticalCentered="1"/>
  <pageMargins left="0.236220472440945" right="0.17" top="0.22" bottom="0.17" header="0.23" footer="0.17"/>
  <pageSetup paperSize="1" scale="42"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
  <sheetViews>
    <sheetView workbookViewId="0">
      <selection activeCell="B1" sqref="B1"/>
    </sheetView>
  </sheetViews>
  <sheetFormatPr defaultColWidth="11" defaultRowHeight="15" outlineLevelRow="1" outlineLevelCol="1"/>
  <cols>
    <col min="1" max="1" width="12.8571428571429" customWidth="1"/>
    <col min="2" max="2" width="16.2857142857143" customWidth="1"/>
  </cols>
  <sheetData>
    <row r="1" ht="25.5" spans="1:2">
      <c r="A1" s="9" t="s">
        <v>51</v>
      </c>
      <c r="B1" s="10">
        <v>26648782</v>
      </c>
    </row>
    <row r="2" ht="38.25" spans="1:2">
      <c r="A2" s="9" t="s">
        <v>52</v>
      </c>
      <c r="B2" s="10">
        <v>0</v>
      </c>
    </row>
  </sheetData>
  <pageMargins left="0.7" right="0.7" top="0.75" bottom="0.75" header="0.3" footer="0.3"/>
  <pageSetup paperSize="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7"/>
  <sheetViews>
    <sheetView workbookViewId="0">
      <selection activeCell="B6" sqref="B6:B7"/>
    </sheetView>
  </sheetViews>
  <sheetFormatPr defaultColWidth="11" defaultRowHeight="15" outlineLevelRow="6" outlineLevelCol="1"/>
  <cols>
    <col min="1" max="1" width="34.4285714285714" customWidth="1"/>
    <col min="2" max="2" width="14.1428571428571" customWidth="1"/>
  </cols>
  <sheetData>
    <row r="2" spans="1:2">
      <c r="A2" s="1" t="s">
        <v>53</v>
      </c>
      <c r="B2" s="2">
        <v>45000000</v>
      </c>
    </row>
    <row r="3" spans="1:2">
      <c r="A3" s="3"/>
      <c r="B3" s="4"/>
    </row>
    <row r="4" spans="1:2">
      <c r="A4" s="1" t="s">
        <v>54</v>
      </c>
      <c r="B4" s="5">
        <f>+Tablero!I16</f>
        <v>8868409.43</v>
      </c>
    </row>
    <row r="5" spans="1:2">
      <c r="A5" s="3"/>
      <c r="B5" s="6"/>
    </row>
    <row r="6" spans="1:2">
      <c r="A6" s="1" t="s">
        <v>55</v>
      </c>
      <c r="B6" s="7">
        <f>+B4/B2</f>
        <v>0.197075765111111</v>
      </c>
    </row>
    <row r="7" spans="1:2">
      <c r="A7" s="3"/>
      <c r="B7" s="8"/>
    </row>
  </sheetData>
  <mergeCells count="6">
    <mergeCell ref="A2:A3"/>
    <mergeCell ref="A4:A5"/>
    <mergeCell ref="A6:A7"/>
    <mergeCell ref="B2:B3"/>
    <mergeCell ref="B4:B5"/>
    <mergeCell ref="B6:B7"/>
  </mergeCells>
  <pageMargins left="0.7" right="0.7" top="0.75" bottom="0.75" header="0.3" footer="0.3"/>
  <pageSetup paperSize="1"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m s o - c o n t e n t T y p e ? > < F o r m T e m p l a t e s   x m l n s = " h t t p : / / s c h e m a s . m i c r o s o f t . c o m / s h a r e p o i n t / v 3 / c o n t e n t t y p e / f o r m s " > < D i s p l a y > D o c u m e n t L i b r a r y F o r m < / D i s p l a y > < E d i t > D o c u m e n t L i b r a r y F o r m < / E d i t > < N e w > D o c u m e n t L i b r a r y F o r m < / N e w > < / F o r m T e m p l a t e s > 
</file>

<file path=customXml/item2.xml>��< ? x m l   v e r s i o n = " 1 . 0 " ? > < p : p r o p e r t i e s   x m l n s : p = " h t t p : / / s c h e m a s . m i c r o s o f t . c o m / o f f i c e / 2 0 0 6 / m e t a d a t a / p r o p e r t i e s "   x m l n s : x s i = " h t t p : / / w w w . w 3 . o r g / 2 0 0 1 / X M L S c h e m a - i n s t a n c e "   x m l n s : p c = " h t t p : / / s c h e m a s . m i c r o s o f t . c o m / o f f i c e / i n f o p a t h / 2 0 0 7 / P a r t n e r C o n t r o l s " > < d o c u m e n t M a n a g e m e n t > < _ a c t i v i t y   x m l n s = " 2 d e 3 1 2 7 d - b 5 0 e - 4 c 2 9 - b 8 4 6 - 9 2 1 3 a c e a 4 d 8 9 "   x s i : n i l = " t r u e " / > < / d o c u m e n t M a n a g e m e n t > < / p : p r o p e r t i e s > 
</file>

<file path=customXml/item3.xml>��< ? x m l   v e r s i o n = " 1 . 0 " ? > < c t : c o n t e n t T y p e S c h e m a   c t : _ = " "   m a : _ = " "   m a : c o n t e n t T y p e N a m e = " D o c u m e n t o "   m a : c o n t e n t T y p e I D = " 0 x 0 1 0 1 0 0 A 3 9 D 9 6 5 6 1 C F 3 F A 4 9 B A 6 2 9 F B 2 9 3 6 7 C E A B "   m a : c o n t e n t T y p e V e r s i o n = " 1 3 "   m a : c o n t e n t T y p e D e s c r i p t i o n = " C r e a r   n u e v o   d o c u m e n t o . "   m a : c o n t e n t T y p e S c o p e = " "   m a : v e r s i o n I D = " 6 0 6 f 3 e 7 c b 7 d 8 0 0 8 f c 8 9 e a 2 f b b b c 5 2 b 3 a "   x m l n s : c t = " h t t p : / / s c h e m a s . m i c r o s o f t . c o m / o f f i c e / 2 0 0 6 / m e t a d a t a / c o n t e n t T y p e "   x m l n s : m a = " h t t p : / / s c h e m a s . m i c r o s o f t . c o m / o f f i c e / 2 0 0 6 / m e t a d a t a / p r o p e r t i e s / m e t a A t t r i b u t e s " >  
 < x s d : s c h e m a   t a r g e t N a m e s p a c e = " h t t p : / / s c h e m a s . m i c r o s o f t . c o m / o f f i c e / 2 0 0 6 / m e t a d a t a / p r o p e r t i e s "   m a : r o o t = " t r u e "   m a : f i e l d s I D = " 2 3 e 2 0 2 5 1 a 5 9 7 9 e b 4 2 f 8 4 e 2 3 b 6 1 b 1 2 3 2 f "   n s 3 : _ = " "   n s 4 : _ = " "   x m l n s : x s d = " h t t p : / / w w w . w 3 . o r g / 2 0 0 1 / X M L S c h e m a "   x m l n s : x s = " h t t p : / / w w w . w 3 . o r g / 2 0 0 1 / X M L S c h e m a "   x m l n s : p = " h t t p : / / s c h e m a s . m i c r o s o f t . c o m / o f f i c e / 2 0 0 6 / m e t a d a t a / p r o p e r t i e s "   x m l n s : n s 3 = " e f c f 9 9 3 1 - 6 9 8 8 - 4 c 2 6 - 9 8 9 d - 9 0 f d 7 d 9 d 6 1 7 7 "   x m l n s : n s 4 = " 2 d e 3 1 2 7 d - b 5 0 e - 4 c 2 9 - b 8 4 6 - 9 2 1 3 a c e a 4 d 8 9 " >  
 < x s d : i m p o r t   n a m e s p a c e = " e f c f 9 9 3 1 - 6 9 8 8 - 4 c 2 6 - 9 8 9 d - 9 0 f d 7 d 9 d 6 1 7 7 " / >  
 < x s d : i m p o r t   n a m e s p a c e = " 2 d e 3 1 2 7 d - b 5 0 e - 4 c 2 9 - b 8 4 6 - 9 2 1 3 a c e a 4 d 8 9 " / >  
 < x s d : e l e m e n t   n a m e = " p r o p e r t i e s " >  
 < x s d : c o m p l e x T y p e >  
 < x s d : s e q u e n c e >  
 < x s d : e l e m e n t   n a m e = " d o c u m e n t M a n a g e m e n t " >  
 < x s d : c o m p l e x T y p e >  
 < x s d : a l l >  
 < x s d : e l e m e n t   r e f = " n s 3 : S h a r e d W i t h U s e r s "   m i n O c c u r s = " 0 " / >  
 < x s d : e l e m e n t   r e f = " n s 3 : S h a r e d W i t h D e t a i l s "   m i n O c c u r s = " 0 " / >  
 < x s d : e l e m e n t   r e f = " n s 3 : S h a r i n g H i n t H a s h "   m i n O c c u r s = " 0 " / >  
 < x s d : e l e m e n t   r e f = " n s 4 : M e d i a S e r v i c e M e t a d a t a "   m i n O c c u r s = " 0 " / >  
 < x s d : e l e m e n t   r e f = " n s 4 : M e d i a S e r v i c e F a s t M e t a d a t a "   m i n O c c u r s = " 0 " / >  
 < x s d : e l e m e n t   r e f = " n s 4 : M e d i a S e r v i c e D a t e T a k e n "   m i n O c c u r s = " 0 " / >  
 < x s d : e l e m e n t   r e f = " n s 4 : M e d i a S e r v i c e A u t o K e y P o i n t s "   m i n O c c u r s = " 0 " / >  
 < x s d : e l e m e n t   r e f = " n s 4 : M e d i a S e r v i c e K e y P o i n t s "   m i n O c c u r s = " 0 " / >  
 < x s d : e l e m e n t   r e f = " n s 4 : M e d i a S e r v i c e A u t o T a g s "   m i n O c c u r s = " 0 " / >  
 < x s d : e l e m e n t   r e f = " n s 4 : M e d i a S e r v i c e O C R "   m i n O c c u r s = " 0 " / >  
 < x s d : e l e m e n t   r e f = " n s 4 : M e d i a S e r v i c e G e n e r a t i o n T i m e "   m i n O c c u r s = " 0 " / >  
 < x s d : e l e m e n t   r e f = " n s 4 : M e d i a S e r v i c e E v e n t H a s h C o d e "   m i n O c c u r s = " 0 " / >  
 < x s d : e l e m e n t   r e f = " n s 4 : _ a c t i v i t y "   m i n O c c u r s = " 0 " / >  
 < / x s d : a l l >  
 < / x s d : c o m p l e x T y p e >  
 < / x s d : e l e m e n t >  
 < / x s d : s e q u e n c e >  
 < / x s d : c o m p l e x T y p e >  
 < / x s d : e l e m e n t >  
 < / x s d : s c h e m a >  
 < x s d : s c h e m a   t a r g e t N a m e s p a c e = " e f c f 9 9 3 1 - 6 9 8 8 - 4 c 2 6 - 9 8 9 d - 9 0 f d 7 d 9 d 6 1 7 7 " 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S h a r e d W i t h U s e r s "   m a : i n d e x = " 8 "   n i l l a b l e = " t r u e "   m a : d i s p l a y N a m e = " C o m p a r t i d o   c o n "   m a : i n t e r n a l N a m e = " S h a r e d W i t h U s e r s "   m a : r e a d O n l y = " t r u e " >  
 < x s d : c o m p l e x T y p e >  
 < x s d : c o m p l e x C o n t e n t >  
 < x s d : e x t e n s i o n   b a s e = " d m s : U s e r M u l t i " >  
 < x s d : s e q u e n c e >  
 < x s d : e l e m e n t   n a m e = " U s e r I n f o "   m i n O c c u r s = " 0 "   m a x O c c u r s = " u n b o u n d e d " >  
 < x s d : c o m p l e x T y p e >  
 < x s d : s e q u e n c e >  
 < x s d : e l e m e n t   n a m e = " D i s p l a y N a m e "   t y p e = " x s d : s t r i n g "   m i n O c c u r s = " 0 " / >  
 < x s d : e l e m e n t   n a m e = " A c c o u n t I d "   t y p e = " d m s : U s e r I d "   m i n O c c u r s = " 0 "   n i l l a b l e = " t r u e " / >  
 < x s d : e l e m e n t   n a m e = " A c c o u n t T y p e "   t y p e = " x s d : s t r i n g "   m i n O c c u r s = " 0 " / >  
 < / x s d : s e q u e n c e >  
 < / x s d : c o m p l e x T y p e >  
 < / x s d : e l e m e n t >  
 < / x s d : s e q u e n c e >  
 < / x s d : e x t e n s i o n >  
 < / x s d : c o m p l e x C o n t e n t >  
 < / x s d : c o m p l e x T y p e >  
 < / x s d : e l e m e n t >  
 < x s d : e l e m e n t   n a m e = " S h a r e d W i t h D e t a i l s "   m a : i n d e x = " 9 "   n i l l a b l e = " t r u e "   m a : d i s p l a y N a m e = " D e t a l l e s   d e   u s o   c o m p a r t i d o "   m a : i n t e r n a l N a m e = " S h a r e d W i t h D e t a i l s "   m a : r e a d O n l y = " t r u e " >  
 < x s d : s i m p l e T y p e >  
 < x s d : r e s t r i c t i o n   b a s e = " d m s : N o t e " >  
 < x s d : m a x L e n g t h   v a l u e = " 2 5 5 " / >  
 < / x s d : r e s t r i c t i o n >  
 < / x s d : s i m p l e T y p e >  
 < / x s d : e l e m e n t >  
 < x s d : e l e m e n t   n a m e = " S h a r i n g H i n t H a s h "   m a : i n d e x = " 1 0 "   n i l l a b l e = " t r u e "   m a : d i s p l a y N a m e = " H a s h   d e   l a   s u g e r e n c i a   p a r a   c o m p a r t i r "   m a : h i d d e n = " t r u e "   m a : i n t e r n a l N a m e = " S h a r i n g H i n t H a s h "   m a : r e a d O n l y = " t r u e " >  
 < x s d : s i m p l e T y p e >  
 < x s d : r e s t r i c t i o n   b a s e = " d m s : T e x t " / >  
 < / x s d : s i m p l e T y p e >  
 < / x s d : e l e m e n t >  
 < / x s d : s c h e m a >  
 < x s d : s c h e m a   t a r g e t N a m e s p a c e = " 2 d e 3 1 2 7 d - b 5 0 e - 4 c 2 9 - b 8 4 6 - 9 2 1 3 a c e a 4 d 8 9 " 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1 1 "   n i l l a b l e = " t r u e "   m a : d i s p l a y N a m e = " M e d i a S e r v i c e M e t a d a t a "   m a : h i d d e n = " t r u e "   m a : i n t e r n a l N a m e = " M e d i a S e r v i c e M e t a d a t a "   m a : r e a d O n l y = " t r u e " >  
 < x s d : s i m p l e T y p e >  
 < x s d : r e s t r i c t i o n   b a s e = " d m s : N o t e " / >  
 < / x s d : s i m p l e T y p e >  
 < / x s d : e l e m e n t >  
 < x s d : e l e m e n t   n a m e = " M e d i a S e r v i c e F a s t M e t a d a t a "   m a : i n d e x = " 1 2 "   n i l l a b l e = " t r u e "   m a : d i s p l a y N a m e = " M e d i a S e r v i c e F a s t M e t a d a t a "   m a : h i d d e n = " t r u e "   m a : i n t e r n a l N a m e = " M e d i a S e r v i c e F a s t M e t a d a t a "   m a : r e a d O n l y = " t r u e " >  
 < x s d : s i m p l e T y p e >  
 < x s d : r e s t r i c t i o n   b a s e = " d m s : N o t e " / >  
 < / x s d : s i m p l e T y p e >  
 < / x s d : e l e m e n t >  
 < x s d : e l e m e n t   n a m e = " M e d i a S e r v i c e D a t e T a k e n "   m a : i n d e x = " 1 3 "   n i l l a b l e = " t r u e "   m a : d i s p l a y N a m e = " M e d i a S e r v i c e D a t e T a k e n "   m a : h i d d e n = " t r u e "   m a : i n t e r n a l N a m e = " M e d i a S e r v i c e D a t e T a k e n "   m a : r e a d O n l y = " t r u e " >  
 < x s d : s i m p l e T y p e >  
 < x s d : r e s t r i c t i o n   b a s e = " d m s : T e x t " / >  
 < / x s d : s i m p l e T y p e >  
 < / x s d : e l e m e n t >  
 < x s d : e l e m e n t   n a m e = " M e d i a S e r v i c e A u t o K e y P o i n t s "   m a : i n d e x = " 1 4 "   n i l l a b l e = " t r u e "   m a : d i s p l a y N a m e = " M e d i a S e r v i c e A u t o K e y P o i n t s "   m a : h i d d e n = " t r u e "   m a : i n t e r n a l N a m e = " M e d i a S e r v i c e A u t o K e y P o i n t s "   m a : r e a d O n l y = " t r u e " >  
 < x s d : s i m p l e T y p e >  
 < x s d : r e s t r i c t i o n   b a s e = " d m s : N o t e " / >  
 < / x s d : s i m p l e T y p e >  
 < / x s d : e l e m e n t >  
 < x s d : e l e m e n t   n a m e = " M e d i a S e r v i c e K e y P o i n t s "   m a : i n d e x = " 1 5 "   n i l l a b l e = " t r u e "   m a : d i s p l a y N a m e = " K e y P o i n t s "   m a : i n t e r n a l N a m e = " M e d i a S e r v i c e K e y P o i n t s "   m a : r e a d O n l y = " t r u e " >  
 < x s d : s i m p l e T y p e >  
 < x s d : r e s t r i c t i o n   b a s e = " d m s : N o t e " >  
 < x s d : m a x L e n g t h   v a l u e = " 2 5 5 " / >  
 < / x s d : r e s t r i c t i o n >  
 < / x s d : s i m p l e T y p e >  
 < / x s d : e l e m e n t >  
 < x s d : e l e m e n t   n a m e = " M e d i a S e r v i c e A u t o T a g s "   m a : i n d e x = " 1 6 "   n i l l a b l e = " t r u e "   m a : d i s p l a y N a m e = " T a g s "   m a : i n t e r n a l N a m e = " M e d i a S e r v i c e A u t o T a g s "   m a : r e a d O n l y = " t r u e " >  
 < x s d : s i m p l e T y p e >  
 < x s d : r e s t r i c t i o n   b a s e = " d m s : T e x t " / >  
 < / x s d : s i m p l e T y p e >  
 < / x s d : e l e m e n t >  
 < x s d : e l e m e n t   n a m e = " M e d i a S e r v i c e O C R "   m a : i n d e x = " 1 7 "   n i l l a b l e = " t r u e "   m a : d i s p l a y N a m e = " E x t r a c t e d   T e x t "   m a : i n t e r n a l N a m e = " M e d i a S e r v i c e O C R "   m a : r e a d O n l y = " t r u e " >  
 < x s d : s i m p l e T y p e >  
 < x s d : r e s t r i c t i o n   b a s e = " d m s : N o t e " >  
 < x s d : m a x L e n g t h   v a l u e = " 2 5 5 " / >  
 < / x s d : r e s t r i c t i o n >  
 < / x s d : s i m p l e T y p e >  
 < / x s d : e l e m e n t >  
 < x s d : e l e m e n t   n a m e = " M e d i a S e r v i c e G e n e r a t i o n T i m e "   m a : i n d e x = " 1 8 "   n i l l a b l e = " t r u e "   m a : d i s p l a y N a m e = " M e d i a S e r v i c e G e n e r a t i o n T i m e "   m a : h i d d e n = " t r u e "   m a : i n t e r n a l N a m e = " M e d i a S e r v i c e G e n e r a t i o n T i m e "   m a : r e a d O n l y = " t r u e " >  
 < x s d : s i m p l e T y p e >  
 < x s d : r e s t r i c t i o n   b a s e = " d m s : T e x t " / >  
 < / x s d : s i m p l e T y p e >  
 < / x s d : e l e m e n t >  
 < x s d : e l e m e n t   n a m e = " M e d i a S e r v i c e E v e n t H a s h C o d e "   m a : i n d e x = " 1 9 "   n i l l a b l e = " t r u e "   m a : d i s p l a y N a m e = " M e d i a S e r v i c e E v e n t H a s h C o d e "   m a : h i d d e n = " t r u e "   m a : i n t e r n a l N a m e = " M e d i a S e r v i c e E v e n t H a s h C o d e "   m a : r e a d O n l y = " t r u e " >  
 < x s d : s i m p l e T y p e >  
 < x s d : r e s t r i c t i o n   b a s e = " d m s : T e x t " / >  
 < / x s d : s i m p l e T y p e >  
 < / x s d : e l e m e n t >  
 < x s d : e l e m e n t   n a m e = " _ a c t i v i t y "   m a : i n d e x = " 2 0 "   n i l l a b l e = " t r u e "   m a : d i s p l a y N a m e = " _ a c t i v i t y "   m a : h i d d e n = " t r u e "   m a : i n t e r n a l N a m e = " _ a c t i v i t y " >  
 < x s d : s i m p l e T y p e >  
 < x s d : r e s t r i c t i o n   b a s e = " d m s : N o t e " / >  
 < / x s d : s i m p l e 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i p o   d e   c o n t e n i d o " / >  
 < x s d : e l e m e n t   r e f = " d c : t i t l e "   m i n O c c u r s = " 0 "   m a x O c c u r s = " 1 "   m a : i n d e x = " 4 "   m a : d i s p l a y N a m e = " T � t u l o " / > 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Props1.xml><?xml version="1.0" encoding="utf-8"?>
<ds:datastoreItem xmlns:ds="http://schemas.openxmlformats.org/officeDocument/2006/customXml" ds:itemID="{262E4126-94EB-49B8-9E9C-4ECBDAE463F4}">
  <ds:schemaRefs/>
</ds:datastoreItem>
</file>

<file path=customXml/itemProps2.xml><?xml version="1.0" encoding="utf-8"?>
<ds:datastoreItem xmlns:ds="http://schemas.openxmlformats.org/officeDocument/2006/customXml" ds:itemID="{12B19548-EF62-4441-AC26-B10FF5F55CB8}">
  <ds:schemaRefs/>
</ds:datastoreItem>
</file>

<file path=customXml/itemProps3.xml><?xml version="1.0" encoding="utf-8"?>
<ds:datastoreItem xmlns:ds="http://schemas.openxmlformats.org/officeDocument/2006/customXml" ds:itemID="{4B3C6549-093B-4DA1-B224-3FF708F6941B}">
  <ds:schemaRefs/>
</ds:datastoreItem>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3</vt:i4>
      </vt:variant>
    </vt:vector>
  </HeadingPairs>
  <TitlesOfParts>
    <vt:vector size="3" baseType="lpstr">
      <vt:lpstr>Tablero</vt:lpstr>
      <vt:lpstr>Hoja3</vt:lpstr>
      <vt:lpstr>Hoja2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wperalta</cp:lastModifiedBy>
  <dcterms:created xsi:type="dcterms:W3CDTF">2023-02-11T22:01:00Z</dcterms:created>
  <cp:lastPrinted>2025-01-08T17:02:00Z</cp:lastPrinted>
  <dcterms:modified xsi:type="dcterms:W3CDTF">2025-05-07T22:16:28Z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y fmtid="{D5CDD505-2E9C-101B-9397-08002B2CF9AE}" pid="3" name="ICV">
    <vt:lpwstr>DCBAA41B81534E4182BF85194B3EBE6E_13</vt:lpwstr>
  </property>
  <property fmtid="{D5CDD505-2E9C-101B-9397-08002B2CF9AE}" pid="4" name="KSOProductBuildVer">
    <vt:lpwstr>2058-12.2.0.20795</vt:lpwstr>
  </property>
</Properties>
</file>