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Tablero" sheetId="1" r:id="rId1"/>
  </sheets>
  <definedNames>
    <definedName name="_xlnm.Print_Area" localSheetId="0">Tablero!$A$1:$P$25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<sst xmlns="http://schemas.openxmlformats.org/spreadsheetml/2006/main" count="45" uniqueCount="43">
  <si>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TABLERO DE RENDICIÓN DE CUENTAS</t>
  </si>
  <si>
    <t>ACTUALIZADO AL 30 DE SEPTIEMBRE DEL 2025</t>
  </si>
  <si>
    <t>SECRETARÍA PRESIDENCIAL DE LA MUJER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</si>
  <si>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</si>
  <si>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</si>
  <si>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</si>
  <si>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</si>
  <si>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</si>
  <si>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</si>
  <si>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Secretaria Presidencial de la Mujer</t>
  </si>
  <si>
    <t>Licda. Ana Prudencia López Sales</t>
  </si>
  <si>
    <t>Presupuesto vigente 2025</t>
  </si>
  <si>
    <t>Grupo (0): SERVICIOS PERSONALES</t>
  </si>
  <si>
    <t>Región (I): Región I Metropolitana</t>
  </si>
  <si>
    <t>Presupuesto para pago de salarios y honorarios</t>
  </si>
  <si>
    <t>Grupo (100): SERVICIOS NO PERSONALES</t>
  </si>
  <si>
    <t>Presupuesto ejecutado</t>
  </si>
  <si>
    <t>Grupo (200): MATERIALES Y SUMINISTROS</t>
  </si>
  <si>
    <t>Presupuesto ejecutado en pago de salarios y honorarios</t>
  </si>
  <si>
    <t>Grupo (300): PROPIEDAD, PLANTA, EQUIPO E INTANGIBLES</t>
  </si>
  <si>
    <t>Grupo (400): TRANSFERENCIAS CORRIENTES</t>
  </si>
  <si>
    <t>Grupo (900): ASIGNACIONES GLOBALES</t>
  </si>
  <si>
    <t>Porcentaje de ejecución</t>
  </si>
  <si>
    <t>Porcentaje de ejecución en el pago de salarios y honorarios</t>
  </si>
  <si>
    <t>EJECUCIÓN 
POR FINALIDADES</t>
  </si>
  <si>
    <t>Finalidad: Servicios Públicos Generales</t>
  </si>
  <si>
    <t>Personal permanente 011</t>
  </si>
  <si>
    <t>88 personas</t>
  </si>
  <si>
    <t xml:space="preserve">Personal temporal 021
</t>
  </si>
  <si>
    <t xml:space="preserve">10 personas
</t>
  </si>
  <si>
    <t>Servicios técnicos o profesionales 029</t>
  </si>
  <si>
    <t>44 personas</t>
  </si>
  <si>
    <t>Personal Administrativo, Técnico, Profesional Y Operativo 081</t>
  </si>
  <si>
    <t>01 persona</t>
  </si>
  <si>
    <t>Servicios técnicos o profesionales subgrupo 18</t>
  </si>
  <si>
    <t>Descripción del programa</t>
  </si>
  <si>
    <t>Presupuesto vigente</t>
  </si>
  <si>
    <t>Procentaje de ejecución</t>
  </si>
  <si>
    <t>PRINCIPALES AVANCES O LOGROS
AL 30 DE SEPTIEMBRE DE 2025</t>
  </si>
  <si>
    <t xml:space="preserve"> PROGRAMAS PRESUPUESTARIOS</t>
  </si>
  <si>
    <t>PROGRAMA 47</t>
  </si>
  <si>
    <t>Promoción y Desarrollo Integral de la Mujer</t>
  </si>
  <si>
    <t>Se adjunta, Anexo de principales avances o logros al 30/09/2025, según memorando UP-367-2025.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</si>
</sst>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&quot;Q&quot;#,##0.00"/>
    <numFmt numFmtId="179" formatCode="&quot;Q&quot;#,##0.00;\-&quot;Q&quot;#,##0.00"/>
    <numFmt numFmtId="180" formatCode="&quot;Q&quot;#,##0.00;[Red]\-&quot;Q&quot;#,##0.00"/>
    <numFmt numFmtId="181" formatCode="0.0"/>
    <numFmt numFmtId="182" formatCode="&quot;Q&quot;#,##0;[Red]\-&quot;Q&quot;#,##0"/>
  </numFmts>
  <fonts count="29">
    <font>
      <sz val="11"/>
      <color theme="1"/>
      <name val="Calibri"/>
      <charset val="134"/>
      <scheme val="minor"/>
    </font>
    <font>
      <b/>
      <sz val="20"/>
      <color rgb="FF002060"/>
      <name val="Arial"/>
      <charset val="134"/>
    </font>
    <font>
      <b/>
      <sz val="14"/>
      <color rgb="FFFF0000"/>
      <name val="Arial"/>
      <charset val="134"/>
    </font>
    <font>
      <b/>
      <sz val="18"/>
      <color rgb="FF00B050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b/>
      <sz val="12"/>
      <color theme="0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39" applyNumberFormat="0" applyAlignment="0" applyProtection="0">
      <alignment vertical="center"/>
    </xf>
    <xf numFmtId="0" fontId="19" fillId="7" borderId="40" applyNumberFormat="0" applyAlignment="0" applyProtection="0">
      <alignment vertical="center"/>
    </xf>
    <xf numFmtId="0" fontId="20" fillId="7" borderId="39" applyNumberFormat="0" applyAlignment="0" applyProtection="0">
      <alignment vertical="center"/>
    </xf>
    <xf numFmtId="0" fontId="21" fillId="8" borderId="41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178" fontId="5" fillId="4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178" fontId="5" fillId="4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178" fontId="5" fillId="4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0" fontId="5" fillId="4" borderId="4" xfId="3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0" fontId="5" fillId="4" borderId="7" xfId="3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0" fontId="5" fillId="2" borderId="14" xfId="0" applyNumberFormat="1" applyFont="1" applyFill="1" applyBorder="1" applyAlignment="1">
      <alignment horizontal="center" vertical="center"/>
    </xf>
    <xf numFmtId="0" fontId="5" fillId="2" borderId="12" xfId="0" applyFont="1" applyFill="1" applyBorder="1"/>
    <xf numFmtId="0" fontId="5" fillId="2" borderId="14" xfId="0" applyFont="1" applyFill="1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79" fontId="5" fillId="0" borderId="23" xfId="1" applyNumberFormat="1" applyFont="1" applyBorder="1" applyAlignment="1">
      <alignment horizontal="center" vertical="center"/>
    </xf>
    <xf numFmtId="179" fontId="5" fillId="0" borderId="22" xfId="1" applyNumberFormat="1" applyFont="1" applyBorder="1" applyAlignment="1">
      <alignment horizontal="center" vertical="center"/>
    </xf>
    <xf numFmtId="179" fontId="5" fillId="2" borderId="2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9" fontId="5" fillId="0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top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8" fontId="5" fillId="4" borderId="27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80" fontId="5" fillId="4" borderId="29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180" fontId="5" fillId="0" borderId="14" xfId="0" applyNumberFormat="1" applyFont="1" applyBorder="1" applyAlignment="1">
      <alignment horizontal="center" vertical="center"/>
    </xf>
    <xf numFmtId="178" fontId="5" fillId="4" borderId="1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3" borderId="30" xfId="0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0" fontId="5" fillId="0" borderId="31" xfId="3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81" fontId="5" fillId="0" borderId="0" xfId="0" applyNumberFormat="1" applyFont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82" fontId="5" fillId="2" borderId="0" xfId="0" applyNumberFormat="1" applyFont="1" applyFill="1" applyAlignment="1">
      <alignment horizontal="center" vertical="center"/>
    </xf>
    <xf numFmtId="18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0986111111111111"/>
          <c:y val="0.210713035870516"/>
          <c:w val="0.813888888888889"/>
          <c:h val="0.44415099154272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elete val="1"/>
          </c:dLbls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'#REF'!#REF!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</c:v>
                      </c:pt>
                      <c:pt idx="1">
                        <c:v>3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9c8cdde-e806-4e60-9979-6afc392ce83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5</xdr:row>
      <xdr:rowOff>31050</xdr:rowOff>
    </xdr:to>
    <xdr:pic>
      <xdr:nvPicPr>
        <xdr:cNvPr id="6" name="Imagen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39160" y="101600"/>
          <a:ext cx="1167130" cy="1049655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>
      <xdr:nvSpPr>
        <xdr:cNvPr id="5" name="CuadroTexto 4"/>
        <xdr:cNvSpPr txBox="1"/>
      </xdr:nvSpPr>
      <xdr:spPr>
        <a:xfrm>
          <a:off x="19443065" y="101600"/>
          <a:ext cx="108839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7" charset="0"/>
              <a:cs typeface="Arial" panose="020B0604020202020204" pitchFamily="7" charset="0"/>
            </a:rPr>
            <a:t>INCORPORAR</a:t>
          </a:r>
          <a:r>
            <a:rPr lang="es-GT" sz="800" b="1" baseline="0">
              <a:latin typeface="Arial" panose="020B0604020202020204" pitchFamily="7" charset="0"/>
              <a:cs typeface="Arial" panose="020B0604020202020204" pitchFamily="7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10</xdr:col>
      <xdr:colOff>499483</xdr:colOff>
      <xdr:row>11</xdr:row>
      <xdr:rowOff>34847</xdr:rowOff>
    </xdr:from>
    <xdr:to>
      <xdr:col>11</xdr:col>
      <xdr:colOff>569177</xdr:colOff>
      <xdr:row>18</xdr:row>
      <xdr:rowOff>446748</xdr:rowOff>
    </xdr:to>
    <xdr:pic>
      <xdr:nvPicPr>
        <xdr:cNvPr id="4" name="Imagen 3" descr="mapa destacado del departamento de guatemala: ilustración de stock  2007474344 | Shutterstock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9" b="6072"/>
        <a:stretch>
          <a:fillRect/>
        </a:stretch>
      </xdr:blipFill>
      <xdr:spPr>
        <a:xfrm>
          <a:off x="13195935" y="3168015"/>
          <a:ext cx="2555875" cy="2761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271532</xdr:colOff>
      <xdr:row>4</xdr:row>
      <xdr:rowOff>96737</xdr:rowOff>
    </xdr:to>
    <xdr:pic>
      <xdr:nvPicPr>
        <xdr:cNvPr id="3" name="Imagen 2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1600"/>
          <a:ext cx="2347595" cy="95377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15</xdr:row>
      <xdr:rowOff>9525</xdr:rowOff>
    </xdr:from>
    <xdr:to>
      <xdr:col>5</xdr:col>
      <xdr:colOff>1428750</xdr:colOff>
      <xdr:row>20</xdr:row>
      <xdr:rowOff>417830</xdr:rowOff>
    </xdr:to>
    <xdr:graphicFrame>
      <xdr:nvGraphicFramePr>
        <xdr:cNvPr id="7" name="Gráfico 6"/>
        <xdr:cNvGraphicFramePr/>
      </xdr:nvGraphicFramePr>
      <xdr:xfrm>
        <a:off x="4905375" y="4495800"/>
        <a:ext cx="3657600" cy="23196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5"/>
  <sheetViews>
    <sheetView tabSelected="1" view="pageBreakPreview" zoomScaleNormal="82" topLeftCell="D13" workbookViewId="0">
      <selection activeCell="J20" sqref="J20"/>
    </sheetView>
  </sheetViews>
  <sheetFormatPr defaultColWidth="11" defaultRowHeight="15"/>
  <cols>
    <col min="1" max="1" width="4.85714285714286" style="1" customWidth="1"/>
    <col min="2" max="2" width="31.1428571428571" style="1" customWidth="1"/>
    <col min="3" max="3" width="33.4285714285714" style="1" customWidth="1"/>
    <col min="4" max="4" width="3.85714285714286" style="1" customWidth="1"/>
    <col min="5" max="5" width="33.7142857142857" style="1" customWidth="1"/>
    <col min="6" max="6" width="21.7142857142857" style="1" customWidth="1"/>
    <col min="7" max="7" width="3.85714285714286" style="1" customWidth="1"/>
    <col min="8" max="8" width="30.8571428571429" style="1" customWidth="1"/>
    <col min="9" max="9" width="23.1428571428571" style="1" customWidth="1"/>
    <col min="10" max="10" width="3.85714285714286" style="1" customWidth="1"/>
    <col min="11" max="11" width="37.2857142857143" style="1" customWidth="1"/>
    <col min="12" max="12" width="16" style="1" customWidth="1"/>
    <col min="13" max="13" width="3.85714285714286" style="1" customWidth="1"/>
    <col min="14" max="14" width="43.4285714285714" style="1" customWidth="1"/>
    <col min="15" max="15" width="17.7142857142857" style="1" customWidth="1"/>
    <col min="16" max="18" width="11.4285714285714" style="1"/>
    <col min="19" max="19" width="13.1428571428571" style="1" customWidth="1"/>
    <col min="20" max="16384" width="11.4285714285714" style="1"/>
  </cols>
  <sheetData>
    <row r="1" ht="8" customHeight="1"/>
    <row r="2" ht="26.25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8" spans="2:15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3.25" spans="2:15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12.75" customHeight="1" spans="2:15">
      <c r="B5" s="6"/>
      <c r="C5" s="7"/>
      <c r="D5" s="7"/>
      <c r="E5" s="7"/>
      <c r="F5" s="7"/>
      <c r="G5" s="7"/>
      <c r="H5" s="7"/>
      <c r="I5" s="7"/>
      <c r="J5" s="49"/>
      <c r="K5" s="49"/>
      <c r="L5" s="49"/>
      <c r="M5" s="49"/>
      <c r="N5" s="49"/>
      <c r="O5" s="50" t="s">
        <v>3</v>
      </c>
    </row>
    <row r="6" ht="4" customHeight="1" spans="2:15">
      <c r="B6" s="7"/>
      <c r="C6" s="7"/>
      <c r="D6" s="7"/>
      <c r="E6" s="7"/>
      <c r="F6" s="7"/>
      <c r="G6" s="7"/>
      <c r="H6" s="7"/>
      <c r="I6" s="7"/>
      <c r="J6" s="49"/>
      <c r="K6" s="49"/>
      <c r="L6" s="49"/>
      <c r="M6" s="49"/>
      <c r="N6" s="49"/>
      <c r="O6" s="49"/>
    </row>
    <row r="7" ht="37.5" customHeight="1" spans="2:15">
      <c r="B7" s="8" t="s">
        <v>4</v>
      </c>
      <c r="C7" s="9"/>
      <c r="D7" s="7"/>
      <c r="E7" s="8" t="s">
        <v>5</v>
      </c>
      <c r="F7" s="9"/>
      <c r="G7" s="7"/>
      <c r="H7" s="10" t="s">
        <v>6</v>
      </c>
      <c r="I7" s="9"/>
      <c r="K7" s="51" t="s">
        <v>7</v>
      </c>
      <c r="L7" s="52"/>
      <c r="N7" s="10" t="s">
        <v>8</v>
      </c>
      <c r="O7" s="53"/>
    </row>
    <row r="8" ht="29.25" customHeight="1" spans="2:18">
      <c r="B8" s="11" t="s">
        <v>9</v>
      </c>
      <c r="C8" s="12" t="s">
        <v>10</v>
      </c>
      <c r="D8" s="7"/>
      <c r="E8" s="11" t="s">
        <v>11</v>
      </c>
      <c r="F8" s="13">
        <v>45000000</v>
      </c>
      <c r="G8" s="7"/>
      <c r="H8" s="14" t="s">
        <v>12</v>
      </c>
      <c r="I8" s="54">
        <v>14526119.57</v>
      </c>
      <c r="K8" s="55" t="s">
        <v>13</v>
      </c>
      <c r="L8" s="56">
        <f>+H24</f>
        <v>21266686.28</v>
      </c>
      <c r="N8" s="14" t="s">
        <v>14</v>
      </c>
      <c r="O8" s="54">
        <v>23298659</v>
      </c>
      <c r="Q8" s="84"/>
      <c r="R8" s="85"/>
    </row>
    <row r="9" ht="29.25" customHeight="1" spans="2:15">
      <c r="B9" s="15"/>
      <c r="C9" s="16"/>
      <c r="D9" s="7"/>
      <c r="E9" s="15"/>
      <c r="F9" s="17"/>
      <c r="G9" s="7"/>
      <c r="H9" s="14" t="s">
        <v>15</v>
      </c>
      <c r="I9" s="54">
        <v>2179561.91</v>
      </c>
      <c r="K9" s="57"/>
      <c r="L9" s="58"/>
      <c r="N9" s="14"/>
      <c r="O9" s="54"/>
    </row>
    <row r="10" ht="29.25" customHeight="1" spans="2:19">
      <c r="B10" s="18"/>
      <c r="C10" s="19"/>
      <c r="D10" s="7"/>
      <c r="E10" s="11" t="s">
        <v>16</v>
      </c>
      <c r="F10" s="13">
        <f>+I16</f>
        <v>21266686.28</v>
      </c>
      <c r="G10" s="7"/>
      <c r="H10" s="14" t="s">
        <v>17</v>
      </c>
      <c r="I10" s="54">
        <v>1271941.2</v>
      </c>
      <c r="K10" s="57"/>
      <c r="L10" s="58"/>
      <c r="N10" s="14" t="s">
        <v>18</v>
      </c>
      <c r="O10" s="54">
        <f>+I8</f>
        <v>14526119.57</v>
      </c>
      <c r="R10" s="84"/>
      <c r="S10" s="86"/>
    </row>
    <row r="11" ht="29.25" customHeight="1" spans="2:19">
      <c r="B11" s="18"/>
      <c r="C11" s="19"/>
      <c r="D11" s="7"/>
      <c r="E11" s="18"/>
      <c r="F11" s="20"/>
      <c r="G11" s="7"/>
      <c r="H11" s="11" t="s">
        <v>19</v>
      </c>
      <c r="I11" s="13">
        <v>185812.5</v>
      </c>
      <c r="K11" s="57"/>
      <c r="L11" s="58"/>
      <c r="N11" s="14"/>
      <c r="O11" s="54"/>
      <c r="R11" s="84"/>
      <c r="S11" s="86"/>
    </row>
    <row r="12" ht="29.25" customHeight="1" spans="2:19">
      <c r="B12" s="18"/>
      <c r="C12" s="19"/>
      <c r="D12" s="7"/>
      <c r="E12" s="18"/>
      <c r="F12" s="20"/>
      <c r="G12" s="7"/>
      <c r="H12" s="14" t="s">
        <v>20</v>
      </c>
      <c r="I12" s="54">
        <v>981629.94</v>
      </c>
      <c r="K12" s="57"/>
      <c r="L12" s="58"/>
      <c r="N12" s="14"/>
      <c r="O12" s="54"/>
      <c r="R12" s="84"/>
      <c r="S12" s="86"/>
    </row>
    <row r="13" ht="29.25" customHeight="1" spans="2:19">
      <c r="B13" s="21"/>
      <c r="C13" s="22"/>
      <c r="D13" s="7"/>
      <c r="E13" s="15"/>
      <c r="F13" s="17"/>
      <c r="G13" s="7"/>
      <c r="H13" s="21" t="s">
        <v>21</v>
      </c>
      <c r="I13" s="59">
        <v>2121621.16</v>
      </c>
      <c r="K13" s="57"/>
      <c r="L13" s="58"/>
      <c r="N13" s="14"/>
      <c r="O13" s="54"/>
      <c r="R13" s="84"/>
      <c r="S13" s="87"/>
    </row>
    <row r="14" ht="9" customHeight="1" spans="2:15">
      <c r="B14" s="23"/>
      <c r="C14" s="24"/>
      <c r="D14" s="7"/>
      <c r="E14" s="11" t="s">
        <v>22</v>
      </c>
      <c r="F14" s="25">
        <f>F10/F8*100%</f>
        <v>0.472593028444444</v>
      </c>
      <c r="G14" s="7"/>
      <c r="H14" s="26"/>
      <c r="I14" s="60"/>
      <c r="K14" s="61"/>
      <c r="L14" s="62"/>
      <c r="N14" s="14" t="s">
        <v>23</v>
      </c>
      <c r="O14" s="25">
        <f>O10/O8*100%</f>
        <v>0.623474491385963</v>
      </c>
    </row>
    <row r="15" ht="39" customHeight="1" spans="2:15">
      <c r="B15" s="23"/>
      <c r="C15" s="24"/>
      <c r="D15" s="7"/>
      <c r="E15" s="15"/>
      <c r="F15" s="27"/>
      <c r="G15" s="7"/>
      <c r="H15" s="28" t="s">
        <v>24</v>
      </c>
      <c r="I15" s="63"/>
      <c r="K15" s="61"/>
      <c r="L15" s="62"/>
      <c r="N15" s="14"/>
      <c r="O15" s="27"/>
    </row>
    <row r="16" ht="16.5" customHeight="1" spans="2:15">
      <c r="B16" s="23"/>
      <c r="C16" s="24"/>
      <c r="D16" s="7"/>
      <c r="E16" s="26"/>
      <c r="F16" s="29"/>
      <c r="G16" s="7"/>
      <c r="H16" s="14" t="s">
        <v>25</v>
      </c>
      <c r="I16" s="64">
        <f>+I8+I9+I10+I11+I13+I12</f>
        <v>21266686.28</v>
      </c>
      <c r="K16" s="61"/>
      <c r="L16" s="62"/>
      <c r="N16" s="65"/>
      <c r="O16" s="31"/>
    </row>
    <row r="17" ht="34" customHeight="1" spans="2:15">
      <c r="B17" s="23"/>
      <c r="C17" s="24"/>
      <c r="D17" s="7"/>
      <c r="E17" s="30"/>
      <c r="F17" s="31"/>
      <c r="G17" s="7"/>
      <c r="H17" s="32"/>
      <c r="I17" s="66"/>
      <c r="K17" s="61"/>
      <c r="L17" s="62"/>
      <c r="N17" s="14" t="s">
        <v>26</v>
      </c>
      <c r="O17" s="67" t="s">
        <v>27</v>
      </c>
    </row>
    <row r="18" ht="28" customHeight="1" spans="2:15">
      <c r="B18" s="33"/>
      <c r="C18" s="24"/>
      <c r="D18" s="7"/>
      <c r="E18" s="30"/>
      <c r="F18" s="31"/>
      <c r="G18" s="7"/>
      <c r="H18" s="23"/>
      <c r="I18" s="68"/>
      <c r="K18" s="61"/>
      <c r="L18" s="62"/>
      <c r="N18" s="14" t="s">
        <v>28</v>
      </c>
      <c r="O18" s="67" t="s">
        <v>29</v>
      </c>
    </row>
    <row r="19" ht="39" customHeight="1" spans="2:15">
      <c r="B19" s="33"/>
      <c r="C19" s="24"/>
      <c r="D19" s="7"/>
      <c r="E19" s="30"/>
      <c r="F19" s="31"/>
      <c r="G19" s="7"/>
      <c r="H19" s="23"/>
      <c r="I19" s="68"/>
      <c r="K19" s="61"/>
      <c r="L19" s="62"/>
      <c r="N19" s="69" t="s">
        <v>30</v>
      </c>
      <c r="O19" s="67" t="s">
        <v>31</v>
      </c>
    </row>
    <row r="20" ht="33" customHeight="1" spans="2:15">
      <c r="B20" s="23"/>
      <c r="C20" s="24"/>
      <c r="D20" s="7"/>
      <c r="E20" s="34"/>
      <c r="F20" s="35"/>
      <c r="G20" s="7"/>
      <c r="H20" s="33"/>
      <c r="I20" s="68"/>
      <c r="K20" s="61"/>
      <c r="L20" s="62"/>
      <c r="N20" s="69" t="s">
        <v>32</v>
      </c>
      <c r="O20" s="67" t="s">
        <v>33</v>
      </c>
    </row>
    <row r="21" ht="33.75" customHeight="1" spans="2:15">
      <c r="B21" s="23"/>
      <c r="C21" s="24"/>
      <c r="D21" s="7"/>
      <c r="E21" s="36"/>
      <c r="F21" s="37"/>
      <c r="G21" s="7"/>
      <c r="H21" s="33"/>
      <c r="I21" s="68"/>
      <c r="K21" s="70"/>
      <c r="L21" s="71"/>
      <c r="N21" s="72" t="s">
        <v>34</v>
      </c>
      <c r="O21" s="73" t="s">
        <v>33</v>
      </c>
    </row>
    <row r="22" ht="9" customHeight="1" spans="2:9">
      <c r="B22" s="7"/>
      <c r="C22" s="7"/>
      <c r="D22" s="7"/>
      <c r="E22" s="7"/>
      <c r="F22" s="7"/>
      <c r="G22" s="7"/>
      <c r="H22" s="7"/>
      <c r="I22" s="7"/>
    </row>
    <row r="23" ht="35.25" customHeight="1" spans="2:15">
      <c r="B23" s="7"/>
      <c r="C23" s="7"/>
      <c r="D23" s="38" t="s">
        <v>35</v>
      </c>
      <c r="E23" s="39"/>
      <c r="F23" s="39" t="s">
        <v>36</v>
      </c>
      <c r="G23" s="39"/>
      <c r="H23" s="39" t="s">
        <v>16</v>
      </c>
      <c r="I23" s="74" t="s">
        <v>37</v>
      </c>
      <c r="K23" s="10" t="s">
        <v>38</v>
      </c>
      <c r="L23" s="75"/>
      <c r="M23" s="75"/>
      <c r="N23" s="76"/>
      <c r="O23" s="53"/>
    </row>
    <row r="24" ht="110" customHeight="1" spans="2:15">
      <c r="B24" s="40" t="s">
        <v>39</v>
      </c>
      <c r="C24" s="41" t="s">
        <v>40</v>
      </c>
      <c r="D24" s="42" t="s">
        <v>41</v>
      </c>
      <c r="E24" s="43"/>
      <c r="F24" s="44">
        <f>+F8</f>
        <v>45000000</v>
      </c>
      <c r="G24" s="45"/>
      <c r="H24" s="46">
        <f>+I16</f>
        <v>21266686.28</v>
      </c>
      <c r="I24" s="77">
        <f>+F14</f>
        <v>0.472593028444444</v>
      </c>
      <c r="K24" s="78" t="s">
        <v>42</v>
      </c>
      <c r="L24" s="79"/>
      <c r="M24" s="79"/>
      <c r="N24" s="79"/>
      <c r="O24" s="80"/>
    </row>
    <row r="25" ht="1" customHeight="1" spans="2:15">
      <c r="B25" s="47"/>
      <c r="C25" s="33"/>
      <c r="D25" s="23"/>
      <c r="E25" s="23"/>
      <c r="F25" s="48"/>
      <c r="G25" s="48"/>
      <c r="H25" s="48"/>
      <c r="I25" s="81"/>
      <c r="K25" s="42"/>
      <c r="L25" s="82"/>
      <c r="M25" s="82"/>
      <c r="N25" s="82"/>
      <c r="O25" s="83"/>
    </row>
  </sheetData>
  <mergeCells count="44">
    <mergeCell ref="B2:O2"/>
    <mergeCell ref="B3:O3"/>
    <mergeCell ref="B4:O4"/>
    <mergeCell ref="B7:C7"/>
    <mergeCell ref="E7:F7"/>
    <mergeCell ref="H7:I7"/>
    <mergeCell ref="K7:L7"/>
    <mergeCell ref="N7:O7"/>
    <mergeCell ref="H15:I15"/>
    <mergeCell ref="D23:E23"/>
    <mergeCell ref="F23:G23"/>
    <mergeCell ref="K23:O23"/>
    <mergeCell ref="D24:E24"/>
    <mergeCell ref="F24:G24"/>
    <mergeCell ref="K24:O24"/>
    <mergeCell ref="K25:O25"/>
    <mergeCell ref="B8:B9"/>
    <mergeCell ref="B10:B13"/>
    <mergeCell ref="B14:B17"/>
    <mergeCell ref="B20:B21"/>
    <mergeCell ref="C8:C9"/>
    <mergeCell ref="C10:C13"/>
    <mergeCell ref="C14:C17"/>
    <mergeCell ref="C20:C21"/>
    <mergeCell ref="E8:E9"/>
    <mergeCell ref="E10:E13"/>
    <mergeCell ref="E14:E15"/>
    <mergeCell ref="F8:F9"/>
    <mergeCell ref="F10:F13"/>
    <mergeCell ref="F14:F15"/>
    <mergeCell ref="H16:H17"/>
    <mergeCell ref="H20:H21"/>
    <mergeCell ref="I16:I17"/>
    <mergeCell ref="I20:I21"/>
    <mergeCell ref="N8:N9"/>
    <mergeCell ref="N10:N13"/>
    <mergeCell ref="N14:N15"/>
    <mergeCell ref="O8:O9"/>
    <mergeCell ref="O10:O13"/>
    <mergeCell ref="O14:O15"/>
    <mergeCell ref="R10:R13"/>
    <mergeCell ref="S10:S13"/>
    <mergeCell ref="E20:F21"/>
    <mergeCell ref="K14:L21"/>
  </mergeCells>
  <printOptions horizontalCentered="1" verticalCentered="1"/>
  <pageMargins left="0.236220472440945" right="0.17" top="0.22" bottom="0.17" header="0.23" footer="0.17"/>
  <pageSetup paperSize="1" scale="42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62E4126-94EB-49B8-9E9C-4ECBDAE463F4}">
  <ds:schemaRefs/>
</ds:datastoreItem>
</file>

<file path=customXml/itemProps2.xml><?xml version="1.0" encoding="utf-8"?>
<ds:datastoreItem xmlns:ds="http://schemas.openxmlformats.org/officeDocument/2006/customXml" ds:itemID="{12B19548-EF62-4441-AC26-B10FF5F55CB8}">
  <ds:schemaRefs/>
</ds:datastoreItem>
</file>

<file path=customXml/itemProps3.xml><?xml version="1.0" encoding="utf-8"?>
<ds:datastoreItem xmlns:ds="http://schemas.openxmlformats.org/officeDocument/2006/customXml" ds:itemID="{4B3C6549-093B-4DA1-B224-3FF708F694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silvia.muralles</cp:lastModifiedBy>
  <dcterms:created xsi:type="dcterms:W3CDTF">2023-02-11T22:01:00Z</dcterms:created>
  <cp:lastPrinted>2025-01-08T17:02:00Z</cp:lastPrinted>
  <dcterms:modified xsi:type="dcterms:W3CDTF">2025-10-08T15:12:06Z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  <property fmtid="{D5CDD505-2E9C-101B-9397-08002B2CF9AE}" pid="3" name="ICV">
    <vt:lpwstr>3A4DD9982FBA498F9F01F4D4C8709B04_13</vt:lpwstr>
  </property>
  <property fmtid="{D5CDD505-2E9C-101B-9397-08002B2CF9AE}" pid="4" name="KSOProductBuildVer">
    <vt:lpwstr>2058-12.2.0.22222</vt:lpwstr>
  </property>
</Properties>
</file>