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Tablero" sheetId="1" r:id="rId1"/>
    <sheet name="Hoja3" sheetId="3" r:id="rId2"/>
    <sheet name="Hoja2" sheetId="2" r:id="rId3"/>
  </sheets>
  <definedNames>
    <definedName name="_xlnm.Print_Area" localSheetId="0">Tablero!$A$1:$P$31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<sst xmlns="http://schemas.openxmlformats.org/spreadsheetml/2006/main" count="57" uniqueCount="56">
  <si>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TABLERO DE RENDICIÓN DE CUENTAS</t>
  </si>
  <si>
    <t>ACTUALIZADO AL 31 DE OCTUBRE DEL 2025</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</si>
  <si>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</si>
  <si>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</si>
  <si>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</si>
  <si>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</si>
  <si>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</si>
  <si>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</si>
  <si>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</si>
  <si>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</si>
  <si>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</si>
  <si>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2025</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</si>
  <si>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</si>
  <si>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</si>
  <si>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</si>
  <si>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</si>
  <si>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</si>
  <si>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</si>
  <si>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</si>
  <si>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</si>
  <si>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</si>
  <si>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</si>
  <si>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</si>
  <si>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</si>
  <si>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</si>
  <si>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</si>
  <si>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</si>
  <si>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85 personas</t>
  </si>
  <si>
    <t xml:space="preserve">Personal temporal 021
</t>
  </si>
  <si>
    <t xml:space="preserve">10 personas
</t>
  </si>
  <si>
    <t>Servicios técnicos o profesionales 029</t>
  </si>
  <si>
    <t>52 personas</t>
  </si>
  <si>
    <t>Personal Administrativo, Técnico, Profesional Y Operativo 081</t>
  </si>
  <si>
    <t>02 personas</t>
  </si>
  <si>
    <t>Servicios técnicos o profesionales subgrupo 18</t>
  </si>
  <si>
    <t>17 personas</t>
  </si>
  <si>
    <t>Descripción del programa</t>
  </si>
  <si>
    <t>Presupuesto vigente</t>
  </si>
  <si>
    <t>Procentaje de ejecución</t>
  </si>
  <si>
    <t>PRINCIPALES AVANCES O LOGROS
AL 31 DE OCTUBRE DE 2025</t>
  </si>
  <si>
    <t xml:space="preserve"> PROGRAMAS PRESUPUESTARIOS</t>
  </si>
  <si>
    <t>PROGRAMA 47</t>
  </si>
  <si>
    <t>Promoción y Desarrollo Integral de la Mujer</t>
  </si>
  <si>
    <t>1.Ejecutó 36 talleres participativos para la recopilación de insumos para la actualización de la Política Nacional de Promoción y Desarrollo Integral de las Mujeres (PNPDIM) 2026-2041, con Organizaciones de Mujeres y Actores estratégicos que inciden directamente en la formulación de políticas públicas que promuevan la protección, el desarrollo integral y la participación activa de las mujeres en 15 departamentos del país, siendo estos: Jutiapa, Santa Rosa, Zacapa, El Progreso, Alta Verapaz, Baja Verapaz, Jalapa, Petén, Huehuetenango, Guatemala, Quiché, Retalhuleu, Suchitepéquez, Chimaltenango y Sacatepéquez. Se logró un avance del 65% en la sistematización de la información derivada de los talleres desarrollados con organizaciones de mujeres y actores estratégicos. Este proceso permitió identificar hallazgos relevantes a partir de las matrices de trabajo.</t>
  </si>
  <si>
    <t>2. Llevó a cabo 3 talleres de Formación en el Sistema de Consejos de Desarrollo Urbano y Rural con representantes de Organizaciones de Mujeres de los departamentos de: Chiquimula, Jalapa y Guatemala, con el objetivo de fortalecer las capacidades y reconocer la importancia de la participación sociopolítica de las mujeres en el Sistema Nacional de Consejos de Desarrollo, como un mecanismo fundamental de participación ciudadana para la planificación y gestión del desarrollo del país.</t>
  </si>
  <si>
    <t>3. Realizó la reunión con la “Red de Direcciones Municipales de la Mujer –DMM-”, la delegada departamental de El Progreso, con el objetivo de fortalecer el compromiso interinstitucional para garantizar los derechos de las mujeres en el ámbito local.</t>
  </si>
  <si>
    <t xml:space="preserve">4. Llevó a cabo 4 reuniones con las Comisiones Departamentales de la Mujer, las cuales fueron coordinadas por las delegadas en los departamentos de: Sololá, Totonicapán, San Marcos   y Santa Rosa, donde se abordaron los siguientes temas:  Avances del plan de Codemujer, Cedaw, ruta de denuncias, intervenciones en el eje de Desarrollo Económico de la Política, instrumentos de protección y defensa de los derechos humanos de las mujeres, enfoque de género y fomento a la cultura. </t>
  </si>
  <si>
    <t>5. Realizó la Segunda Reunión del Consejo Consultivo, con el objetivo de brindar orientaciones técnicas para el abordaje de los derechos humanos de las mujeres mayas, garífunas, afrodescendientes, xinkas, mestizas y ladinas, desde un enfoque de derechos y de acuerdo con la naturaleza de las instituciones públicas. Asimismo, se presentaron los avances del proceso de actualización de la Política Nacional de Promoción y Desarrollo Integral de las Mujeres -PNPDIM- 2026-2041.</t>
  </si>
  <si>
    <t>6. Avanzó en la identificación y análisis de los indicadores que conformarán el Informe de Situación de las Mujeres. Actualmente se cuenta con aproximadamente 20 indicadores definidos, que permitirán reflejar las condiciones y avances en los derechos de las mujeres en el país. El progreso en la revisión y construcción de los indicadores alcanza un 80%, y una vez finalizado este proceso, se procederá a la redacción y análisis del documento, con el objetivo de entregar el informe en el mes de noviembre, conforme a la meta física establecida.
b)Clasificador Presupuestario con Enfoque de Género (CPEG).
c)Ejercicios prácticos de vinculación de programas y subprogramas municipales al CPEG.
d)Marco normativo de planificación.
-Petén:
a)Indicadores de situación de las mujeres en el ámbito departamental Clasificador Presupuestario con Enfoque de Género (CPEG).
b)Propuesta de planificación municipal con énfasis en proyectos de mujeres.
c)Se realizaron grupos de trabajo para desarrollar propuestas de proyectos, desde las normas de planificación y vinculaciones al eje temático.
Priorización de proyectos según las necesidades de cada municipio del departamento de Petén.</t>
  </si>
  <si>
    <t>7. Elaboró Informes de Diagnóstico de seis instituciones que participaron en el proceso de Asistencia Técnica durante el presente año: Instituto Nacional de Ciencias Forenses, Instituto de la Víctima de Delito, Procuraduría General de la Nación, Instituto de la Defensa Pública Penal, Secretaría Contra la Violencia Sexual, Explotación y Trata de Personas y el Instituto Guatemalteco de Migración. Cada informe fue acompañado de una Ficha Técnica, en la que se presentaron los resultados obtenidos a partir de la evaluación de las variables incluidas en los formularios institucionales.</t>
  </si>
  <si>
    <t>8.Realizó y socializó el Informe de Seguimiento sobre las Observaciones Finales priorizadas por el Comité CEDAW, con el Mecanismo Intersectorial vinculadas a su implementación. El taller tuvo como objetivo fortalecer la comprensión y aplicación de las recomendaciones emitidas por el Comité, así como promover acciones coordinadas que garanticen el cumplimiento de los derechos de las mujeres en Guatemala.</t>
  </si>
  <si>
    <t>Región 1: Guatemala</t>
  </si>
  <si>
    <t>Región 10: Servicios en el exterior</t>
  </si>
  <si>
    <t>PRESUPUESTO VIGENTE PARA 2024</t>
  </si>
  <si>
    <t xml:space="preserve">PRESUPUESTO EJECUTADO </t>
  </si>
  <si>
    <t xml:space="preserve">PORCENTAJE DE EJECUCIÓN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</si>
</sst>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quot;Q&quot;#,##0;[Red]\-&quot;Q&quot;#,##0"/>
    <numFmt numFmtId="179" formatCode="&quot;Q&quot;#,##0.00;[Red]\-&quot;Q&quot;#,##0.00"/>
    <numFmt numFmtId="180" formatCode="&quot;Q&quot;#,##0.00"/>
    <numFmt numFmtId="181" formatCode="&quot;Q&quot;#,##0.00;\-&quot;Q&quot;#,##0.00"/>
    <numFmt numFmtId="182" formatCode="0.0"/>
  </numFmts>
  <fonts count="29">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4" tint="0.799981688894314"/>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0"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6" borderId="42" applyNumberFormat="0" applyAlignment="0" applyProtection="0">
      <alignment vertical="center"/>
    </xf>
    <xf numFmtId="0" fontId="19" fillId="7" borderId="43" applyNumberFormat="0" applyAlignment="0" applyProtection="0">
      <alignment vertical="center"/>
    </xf>
    <xf numFmtId="0" fontId="20" fillId="7" borderId="42" applyNumberFormat="0" applyAlignment="0" applyProtection="0">
      <alignment vertical="center"/>
    </xf>
    <xf numFmtId="0" fontId="21" fillId="8" borderId="44" applyNumberFormat="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97">
    <xf numFmtId="0" fontId="0" fillId="0" borderId="0" xfId="0"/>
    <xf numFmtId="0" fontId="1" fillId="0" borderId="1" xfId="0" applyFont="1" applyBorder="1" applyAlignment="1">
      <alignment horizontal="left" vertical="center" wrapText="1"/>
    </xf>
    <xf numFmtId="178" fontId="1" fillId="2" borderId="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2" borderId="4" xfId="0" applyFont="1" applyFill="1" applyBorder="1" applyAlignment="1">
      <alignment horizontal="center" vertical="center"/>
    </xf>
    <xf numFmtId="179" fontId="1" fillId="2" borderId="2" xfId="0" applyNumberFormat="1" applyFont="1" applyFill="1" applyBorder="1" applyAlignment="1">
      <alignment horizontal="center" vertical="center"/>
    </xf>
    <xf numFmtId="179"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 fillId="0" borderId="5" xfId="0" applyFont="1" applyBorder="1" applyAlignment="1">
      <alignment horizontal="left" vertical="center" wrapText="1"/>
    </xf>
    <xf numFmtId="179" fontId="1" fillId="2" borderId="6" xfId="0" applyNumberFormat="1" applyFont="1" applyFill="1" applyBorder="1" applyAlignment="1">
      <alignment horizontal="center" vertical="center"/>
    </xf>
    <xf numFmtId="0" fontId="0" fillId="3" borderId="0" xfId="0" applyFill="1"/>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5" fillId="3" borderId="0" xfId="0" applyFont="1" applyFill="1"/>
    <xf numFmtId="0" fontId="1" fillId="3" borderId="0" xfId="0" applyFont="1" applyFill="1"/>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180"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180" fontId="1" fillId="2" borderId="4" xfId="0" applyNumberFormat="1" applyFont="1" applyFill="1" applyBorder="1" applyAlignment="1">
      <alignment horizontal="center" vertical="center"/>
    </xf>
    <xf numFmtId="0" fontId="1" fillId="0" borderId="9" xfId="0" applyFont="1" applyBorder="1" applyAlignment="1">
      <alignment horizontal="left" vertical="center" wrapText="1"/>
    </xf>
    <xf numFmtId="0" fontId="1" fillId="2" borderId="10" xfId="0" applyFont="1" applyFill="1" applyBorder="1" applyAlignment="1">
      <alignment horizontal="center" vertical="center" wrapText="1"/>
    </xf>
    <xf numFmtId="180" fontId="1" fillId="2" borderId="10"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2" borderId="1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0" fontId="1" fillId="2" borderId="2" xfId="3" applyNumberFormat="1" applyFont="1" applyFill="1" applyBorder="1" applyAlignment="1">
      <alignment horizontal="center" vertical="center"/>
    </xf>
    <xf numFmtId="0" fontId="1" fillId="3" borderId="13" xfId="0" applyFont="1" applyFill="1" applyBorder="1" applyAlignment="1">
      <alignment horizontal="left" vertical="center" wrapText="1"/>
    </xf>
    <xf numFmtId="10" fontId="1" fillId="2" borderId="4" xfId="3" applyNumberFormat="1" applyFont="1" applyFill="1" applyBorder="1" applyAlignment="1">
      <alignment horizontal="center" vertical="center"/>
    </xf>
    <xf numFmtId="0" fontId="6" fillId="4" borderId="14" xfId="0" applyFont="1" applyFill="1" applyBorder="1" applyAlignment="1">
      <alignment horizontal="center"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16" xfId="0" applyFont="1" applyBorder="1" applyAlignment="1">
      <alignment horizontal="left" vertical="center" wrapText="1"/>
    </xf>
    <xf numFmtId="0" fontId="1" fillId="0" borderId="0" xfId="0" applyFont="1" applyAlignment="1">
      <alignment vertical="center" wrapText="1"/>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181" fontId="1" fillId="0" borderId="24" xfId="1" applyNumberFormat="1" applyFont="1" applyBorder="1" applyAlignment="1">
      <alignment horizontal="center" vertical="center"/>
    </xf>
    <xf numFmtId="181" fontId="1" fillId="0" borderId="23" xfId="1" applyNumberFormat="1" applyFont="1" applyBorder="1" applyAlignment="1">
      <alignment horizontal="center" vertical="center"/>
    </xf>
    <xf numFmtId="181" fontId="1" fillId="3" borderId="25" xfId="1" applyNumberFormat="1" applyFont="1" applyFill="1" applyBorder="1" applyAlignment="1">
      <alignment horizontal="center" vertical="center"/>
    </xf>
    <xf numFmtId="0" fontId="6" fillId="0" borderId="0" xfId="0" applyFont="1" applyAlignment="1">
      <alignment vertical="center" wrapText="1"/>
    </xf>
    <xf numFmtId="181" fontId="1" fillId="0" borderId="0" xfId="1" applyNumberFormat="1" applyFont="1" applyFill="1" applyBorder="1" applyAlignment="1">
      <alignment horizontal="center" vertical="center"/>
    </xf>
    <xf numFmtId="181" fontId="1" fillId="0" borderId="0" xfId="1" applyNumberFormat="1" applyFont="1" applyFill="1" applyAlignment="1">
      <alignment horizontal="center" vertical="center"/>
    </xf>
    <xf numFmtId="0" fontId="8" fillId="3" borderId="0" xfId="0" applyFont="1" applyFill="1"/>
    <xf numFmtId="0" fontId="9" fillId="3" borderId="0" xfId="0" applyFont="1" applyFill="1" applyAlignment="1">
      <alignment horizontal="center" vertical="top"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180"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179"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179" fontId="1" fillId="0" borderId="15" xfId="0" applyNumberFormat="1" applyFont="1" applyBorder="1" applyAlignment="1">
      <alignment horizontal="center" vertical="center"/>
    </xf>
    <xf numFmtId="180"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6" fillId="4" borderId="30" xfId="0" applyFont="1" applyFill="1" applyBorder="1" applyAlignment="1">
      <alignment horizontal="center" vertical="center"/>
    </xf>
    <xf numFmtId="0" fontId="1" fillId="3" borderId="13" xfId="0" applyFont="1" applyFill="1" applyBorder="1" applyAlignment="1">
      <alignment vertical="center" wrapText="1"/>
    </xf>
    <xf numFmtId="0" fontId="1" fillId="2" borderId="31" xfId="0" applyFont="1" applyFill="1" applyBorder="1" applyAlignment="1">
      <alignment horizontal="center" vertical="center"/>
    </xf>
    <xf numFmtId="0" fontId="1" fillId="0" borderId="6" xfId="0" applyFont="1" applyBorder="1" applyAlignment="1">
      <alignment horizontal="center" vertical="center" wrapText="1"/>
    </xf>
    <xf numFmtId="179" fontId="1" fillId="0" borderId="0" xfId="0" applyNumberFormat="1" applyFont="1" applyAlignment="1">
      <alignment horizontal="center" vertical="center"/>
    </xf>
    <xf numFmtId="0" fontId="1" fillId="0" borderId="5" xfId="0" applyFont="1" applyBorder="1" applyAlignment="1">
      <alignment vertical="center" wrapText="1"/>
    </xf>
    <xf numFmtId="0" fontId="0" fillId="3" borderId="17" xfId="0" applyFill="1" applyBorder="1" applyAlignment="1">
      <alignment horizontal="center"/>
    </xf>
    <xf numFmtId="0" fontId="0" fillId="3" borderId="18" xfId="0" applyFill="1" applyBorder="1" applyAlignment="1">
      <alignment horizontal="center"/>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10" fontId="1" fillId="0" borderId="31" xfId="3"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182" fontId="1" fillId="0" borderId="0" xfId="0" applyNumberFormat="1" applyFont="1" applyAlignment="1">
      <alignment horizontal="center"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3" borderId="0" xfId="0" applyFont="1" applyFill="1" applyAlignment="1">
      <alignment horizontal="left" vertical="center" wrapText="1"/>
    </xf>
    <xf numFmtId="178" fontId="1" fillId="3" borderId="0" xfId="0" applyNumberFormat="1" applyFont="1" applyFill="1" applyAlignment="1">
      <alignment horizontal="center" vertical="center"/>
    </xf>
    <xf numFmtId="179" fontId="1" fillId="3" borderId="0" xfId="0" applyNumberFormat="1" applyFont="1" applyFill="1" applyAlignment="1">
      <alignment horizontal="center" vertical="center"/>
    </xf>
    <xf numFmtId="0" fontId="1" fillId="3" borderId="0" xfId="0" applyFont="1" applyFill="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24674901.23</c:v>
                </c:pt>
                <c:pt idx="2" c:formatCode="0.00%">
                  <c:v>0.548331138444444</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24674901.23</c:v>
                </c:pt>
                <c:pt idx="2" c:formatCode="0.00%">
                  <c:v>0.548331138444444</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xdr:cNvPicPr>
          <a:picLocks noChangeAspect="1"/>
        </xdr:cNvPicPr>
      </xdr:nvPicPr>
      <xdr:blipFill>
        <a:blip r:embed="rId2"/>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xdr:nvSpPr>
        <xdr:cNvPr id="5" name="CuadroTexto 4"/>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xdr:cNvPicPr>
          <a:picLocks noChangeAspect="1"/>
        </xdr:cNvPicPr>
      </xdr:nvPicPr>
      <xdr:blipFill>
        <a:blip r:embed="rId3">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0</xdr:colOff>
      <xdr:row>15</xdr:row>
      <xdr:rowOff>9525</xdr:rowOff>
    </xdr:from>
    <xdr:to>
      <xdr:col>5</xdr:col>
      <xdr:colOff>1437640</xdr:colOff>
      <xdr:row>21</xdr:row>
      <xdr:rowOff>6985</xdr:rowOff>
    </xdr:to>
    <xdr:graphicFrame>
      <xdr:nvGraphicFramePr>
        <xdr:cNvPr id="2" name="Gráfico 1"/>
        <xdr:cNvGraphicFramePr/>
      </xdr:nvGraphicFramePr>
      <xdr:xfrm>
        <a:off x="4886325" y="4495800"/>
        <a:ext cx="3685540" cy="23374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571499</xdr:colOff>
      <xdr:row>3</xdr:row>
      <xdr:rowOff>61912</xdr:rowOff>
    </xdr:from>
    <xdr:to>
      <xdr:col>7</xdr:col>
      <xdr:colOff>447674</xdr:colOff>
      <xdr:row>13</xdr:row>
      <xdr:rowOff>76200</xdr:rowOff>
    </xdr:to>
    <xdr:graphicFrame>
      <xdr:nvGraphicFramePr>
        <xdr:cNvPr id="6" name="Gráfico 5"/>
        <xdr:cNvGraphicFramePr/>
      </xdr:nvGraphicFramePr>
      <xdr:xfrm>
        <a:off x="4542790" y="633095"/>
        <a:ext cx="2809875" cy="19196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31"/>
  <sheetViews>
    <sheetView tabSelected="1" view="pageBreakPreview" zoomScaleNormal="82" topLeftCell="D1" workbookViewId="0">
      <selection activeCell="F24" sqref="F24:G24"/>
    </sheetView>
  </sheetViews>
  <sheetFormatPr defaultColWidth="11" defaultRowHeight="15"/>
  <cols>
    <col min="1" max="1" width="4.85714285714286" style="11" customWidth="1"/>
    <col min="2" max="2" width="31.1428571428571" style="11" customWidth="1"/>
    <col min="3" max="3" width="33.4285714285714" style="11" customWidth="1"/>
    <col min="4" max="4" width="3.85714285714286" style="11" customWidth="1"/>
    <col min="5" max="5" width="33.7142857142857" style="11" customWidth="1"/>
    <col min="6" max="6" width="21.7142857142857" style="11" customWidth="1"/>
    <col min="7" max="7" width="3.85714285714286" style="11" customWidth="1"/>
    <col min="8" max="8" width="30.8571428571429" style="11" customWidth="1"/>
    <col min="9" max="9" width="23.1428571428571" style="11" customWidth="1"/>
    <col min="10" max="10" width="3.85714285714286" style="11" customWidth="1"/>
    <col min="11" max="11" width="37.2857142857143" style="11" customWidth="1"/>
    <col min="12" max="12" width="16" style="11" customWidth="1"/>
    <col min="13" max="13" width="3.85714285714286" style="11" customWidth="1"/>
    <col min="14" max="14" width="43.4285714285714" style="11" customWidth="1"/>
    <col min="15" max="15" width="17.7142857142857" style="11" customWidth="1"/>
    <col min="16" max="18" width="11.4285714285714" style="11"/>
    <col min="19" max="19" width="13.1428571428571" style="11" customWidth="1"/>
    <col min="20" max="16384" width="11.4285714285714" style="11"/>
  </cols>
  <sheetData>
    <row r="1" ht="8" customHeight="1"/>
    <row r="2" ht="26.25" spans="2:15">
      <c r="B2" s="12" t="s">
        <v>0</v>
      </c>
      <c r="C2" s="12"/>
      <c r="D2" s="12"/>
      <c r="E2" s="12"/>
      <c r="F2" s="12"/>
      <c r="G2" s="12"/>
      <c r="H2" s="12"/>
      <c r="I2" s="12"/>
      <c r="J2" s="12"/>
      <c r="K2" s="12"/>
      <c r="L2" s="12"/>
      <c r="M2" s="12"/>
      <c r="N2" s="12"/>
      <c r="O2" s="12"/>
    </row>
    <row r="3" ht="18" spans="2:15">
      <c r="B3" s="13" t="s">
        <v>1</v>
      </c>
      <c r="C3" s="14"/>
      <c r="D3" s="14"/>
      <c r="E3" s="14"/>
      <c r="F3" s="14"/>
      <c r="G3" s="14"/>
      <c r="H3" s="14"/>
      <c r="I3" s="14"/>
      <c r="J3" s="14"/>
      <c r="K3" s="14"/>
      <c r="L3" s="14"/>
      <c r="M3" s="14"/>
      <c r="N3" s="14"/>
      <c r="O3" s="14"/>
    </row>
    <row r="4" ht="23.25" spans="2:15">
      <c r="B4" s="15" t="s">
        <v>2</v>
      </c>
      <c r="C4" s="15"/>
      <c r="D4" s="15"/>
      <c r="E4" s="15"/>
      <c r="F4" s="15"/>
      <c r="G4" s="15"/>
      <c r="H4" s="15"/>
      <c r="I4" s="15"/>
      <c r="J4" s="15"/>
      <c r="K4" s="15"/>
      <c r="L4" s="15"/>
      <c r="M4" s="15"/>
      <c r="N4" s="15"/>
      <c r="O4" s="15"/>
    </row>
    <row r="5" ht="12.75" customHeight="1" spans="2:15">
      <c r="B5" s="16"/>
      <c r="C5" s="17"/>
      <c r="D5" s="17"/>
      <c r="E5" s="17"/>
      <c r="F5" s="17"/>
      <c r="G5" s="17"/>
      <c r="H5" s="17"/>
      <c r="I5" s="17"/>
      <c r="J5" s="57"/>
      <c r="K5" s="57"/>
      <c r="L5" s="57"/>
      <c r="M5" s="57"/>
      <c r="N5" s="57"/>
      <c r="O5" s="58" t="s">
        <v>3</v>
      </c>
    </row>
    <row r="6" ht="4" customHeight="1" spans="2:15">
      <c r="B6" s="17"/>
      <c r="C6" s="17"/>
      <c r="D6" s="17"/>
      <c r="E6" s="17"/>
      <c r="F6" s="17"/>
      <c r="G6" s="17"/>
      <c r="H6" s="17"/>
      <c r="I6" s="17"/>
      <c r="J6" s="57"/>
      <c r="K6" s="57"/>
      <c r="L6" s="57"/>
      <c r="M6" s="57"/>
      <c r="N6" s="57"/>
      <c r="O6" s="57"/>
    </row>
    <row r="7" ht="37.5" customHeight="1" spans="2:15">
      <c r="B7" s="18" t="s">
        <v>4</v>
      </c>
      <c r="C7" s="19"/>
      <c r="D7" s="17"/>
      <c r="E7" s="18" t="s">
        <v>5</v>
      </c>
      <c r="F7" s="19"/>
      <c r="G7" s="17"/>
      <c r="H7" s="20" t="s">
        <v>6</v>
      </c>
      <c r="I7" s="19"/>
      <c r="K7" s="59" t="s">
        <v>7</v>
      </c>
      <c r="L7" s="60"/>
      <c r="N7" s="20" t="s">
        <v>8</v>
      </c>
      <c r="O7" s="61"/>
    </row>
    <row r="8" ht="29.25" customHeight="1" spans="2:18">
      <c r="B8" s="1" t="s">
        <v>9</v>
      </c>
      <c r="C8" s="21" t="s">
        <v>10</v>
      </c>
      <c r="D8" s="17"/>
      <c r="E8" s="1" t="s">
        <v>11</v>
      </c>
      <c r="F8" s="22">
        <v>45000000</v>
      </c>
      <c r="G8" s="17"/>
      <c r="H8" s="9" t="s">
        <v>12</v>
      </c>
      <c r="I8" s="62">
        <v>16184225.64</v>
      </c>
      <c r="K8" s="63" t="s">
        <v>13</v>
      </c>
      <c r="L8" s="64">
        <f>+H24</f>
        <v>24674901.23</v>
      </c>
      <c r="N8" s="9" t="s">
        <v>14</v>
      </c>
      <c r="O8" s="62">
        <v>23298659</v>
      </c>
      <c r="Q8" s="93"/>
      <c r="R8" s="94"/>
    </row>
    <row r="9" ht="29.25" customHeight="1" spans="2:15">
      <c r="B9" s="3"/>
      <c r="C9" s="23"/>
      <c r="D9" s="17"/>
      <c r="E9" s="3"/>
      <c r="F9" s="24"/>
      <c r="G9" s="17"/>
      <c r="H9" s="9" t="s">
        <v>15</v>
      </c>
      <c r="I9" s="62">
        <v>2922381.32</v>
      </c>
      <c r="K9" s="65"/>
      <c r="L9" s="66"/>
      <c r="N9" s="9"/>
      <c r="O9" s="62"/>
    </row>
    <row r="10" ht="29.25" customHeight="1" spans="2:19">
      <c r="B10" s="25"/>
      <c r="C10" s="26"/>
      <c r="D10" s="17"/>
      <c r="E10" s="1" t="s">
        <v>16</v>
      </c>
      <c r="F10" s="22">
        <v>24674901.23</v>
      </c>
      <c r="G10" s="17"/>
      <c r="H10" s="9" t="s">
        <v>17</v>
      </c>
      <c r="I10" s="62">
        <v>1640803.63</v>
      </c>
      <c r="K10" s="65"/>
      <c r="L10" s="66"/>
      <c r="N10" s="9" t="s">
        <v>18</v>
      </c>
      <c r="O10" s="62">
        <f>+I8</f>
        <v>16184225.64</v>
      </c>
      <c r="R10" s="93"/>
      <c r="S10" s="95"/>
    </row>
    <row r="11" ht="29.25" customHeight="1" spans="2:19">
      <c r="B11" s="25"/>
      <c r="C11" s="26"/>
      <c r="D11" s="17"/>
      <c r="E11" s="25"/>
      <c r="F11" s="27"/>
      <c r="G11" s="17"/>
      <c r="H11" s="1" t="s">
        <v>19</v>
      </c>
      <c r="I11" s="22">
        <v>303232.5</v>
      </c>
      <c r="K11" s="65"/>
      <c r="L11" s="66"/>
      <c r="N11" s="9"/>
      <c r="O11" s="62"/>
      <c r="R11" s="93"/>
      <c r="S11" s="95"/>
    </row>
    <row r="12" ht="29.25" customHeight="1" spans="2:19">
      <c r="B12" s="25"/>
      <c r="C12" s="26"/>
      <c r="D12" s="17"/>
      <c r="E12" s="25"/>
      <c r="F12" s="27"/>
      <c r="G12" s="17"/>
      <c r="H12" s="9" t="s">
        <v>20</v>
      </c>
      <c r="I12" s="62">
        <v>1010270.46</v>
      </c>
      <c r="K12" s="65"/>
      <c r="L12" s="66"/>
      <c r="N12" s="9"/>
      <c r="O12" s="62"/>
      <c r="R12" s="93"/>
      <c r="S12" s="95"/>
    </row>
    <row r="13" ht="29.25" customHeight="1" spans="2:19">
      <c r="B13" s="28"/>
      <c r="C13" s="29"/>
      <c r="D13" s="17"/>
      <c r="E13" s="3"/>
      <c r="F13" s="24"/>
      <c r="G13" s="17"/>
      <c r="H13" s="28" t="s">
        <v>21</v>
      </c>
      <c r="I13" s="67">
        <v>2613987.68</v>
      </c>
      <c r="K13" s="65"/>
      <c r="L13" s="66"/>
      <c r="N13" s="9"/>
      <c r="O13" s="62"/>
      <c r="R13" s="93"/>
      <c r="S13" s="96"/>
    </row>
    <row r="14" ht="9" customHeight="1" spans="2:15">
      <c r="B14" s="30"/>
      <c r="C14" s="31"/>
      <c r="D14" s="17"/>
      <c r="E14" s="1" t="s">
        <v>22</v>
      </c>
      <c r="F14" s="32">
        <f>F10/F8*100%</f>
        <v>0.548331138444444</v>
      </c>
      <c r="G14" s="17"/>
      <c r="H14" s="33"/>
      <c r="I14" s="68"/>
      <c r="K14" s="69"/>
      <c r="L14" s="70"/>
      <c r="N14" s="9" t="s">
        <v>23</v>
      </c>
      <c r="O14" s="32">
        <f>O10/O8*100%</f>
        <v>0.694641937975915</v>
      </c>
    </row>
    <row r="15" ht="39" customHeight="1" spans="2:15">
      <c r="B15" s="30"/>
      <c r="C15" s="31"/>
      <c r="D15" s="17"/>
      <c r="E15" s="3"/>
      <c r="F15" s="34"/>
      <c r="G15" s="17"/>
      <c r="H15" s="35" t="s">
        <v>24</v>
      </c>
      <c r="I15" s="71"/>
      <c r="K15" s="69"/>
      <c r="L15" s="70"/>
      <c r="N15" s="9"/>
      <c r="O15" s="34"/>
    </row>
    <row r="16" ht="16.5" customHeight="1" spans="2:15">
      <c r="B16" s="30"/>
      <c r="C16" s="31"/>
      <c r="D16" s="17"/>
      <c r="E16" s="33"/>
      <c r="F16" s="36"/>
      <c r="G16" s="17"/>
      <c r="H16" s="9" t="s">
        <v>25</v>
      </c>
      <c r="I16" s="10">
        <f>+I8+I9+I10+I11+I13+I12</f>
        <v>24674901.23</v>
      </c>
      <c r="K16" s="69"/>
      <c r="L16" s="70"/>
      <c r="N16" s="72"/>
      <c r="O16" s="38"/>
    </row>
    <row r="17" ht="34" customHeight="1" spans="2:15">
      <c r="B17" s="30"/>
      <c r="C17" s="31"/>
      <c r="D17" s="17"/>
      <c r="E17" s="37"/>
      <c r="F17" s="38"/>
      <c r="G17" s="17"/>
      <c r="H17" s="39"/>
      <c r="I17" s="73"/>
      <c r="K17" s="69"/>
      <c r="L17" s="70"/>
      <c r="N17" s="9" t="s">
        <v>26</v>
      </c>
      <c r="O17" s="74" t="s">
        <v>27</v>
      </c>
    </row>
    <row r="18" ht="28" customHeight="1" spans="2:15">
      <c r="B18" s="40"/>
      <c r="C18" s="31"/>
      <c r="D18" s="17"/>
      <c r="E18" s="37"/>
      <c r="F18" s="38"/>
      <c r="G18" s="17"/>
      <c r="H18" s="30"/>
      <c r="I18" s="75"/>
      <c r="K18" s="69"/>
      <c r="L18" s="70"/>
      <c r="N18" s="9" t="s">
        <v>28</v>
      </c>
      <c r="O18" s="74" t="s">
        <v>29</v>
      </c>
    </row>
    <row r="19" ht="39" customHeight="1" spans="2:15">
      <c r="B19" s="40"/>
      <c r="C19" s="31"/>
      <c r="D19" s="17"/>
      <c r="E19" s="37"/>
      <c r="F19" s="38"/>
      <c r="G19" s="17"/>
      <c r="H19" s="30"/>
      <c r="I19" s="75"/>
      <c r="K19" s="69"/>
      <c r="L19" s="70"/>
      <c r="N19" s="76" t="s">
        <v>30</v>
      </c>
      <c r="O19" s="74" t="s">
        <v>31</v>
      </c>
    </row>
    <row r="20" ht="33" customHeight="1" spans="2:15">
      <c r="B20" s="30"/>
      <c r="C20" s="31"/>
      <c r="D20" s="17"/>
      <c r="E20" s="41"/>
      <c r="F20" s="42"/>
      <c r="G20" s="17"/>
      <c r="H20" s="40"/>
      <c r="I20" s="75"/>
      <c r="K20" s="69"/>
      <c r="L20" s="70"/>
      <c r="N20" s="76" t="s">
        <v>32</v>
      </c>
      <c r="O20" s="74" t="s">
        <v>33</v>
      </c>
    </row>
    <row r="21" ht="33.75" customHeight="1" spans="2:15">
      <c r="B21" s="30"/>
      <c r="C21" s="31"/>
      <c r="D21" s="17"/>
      <c r="E21" s="43"/>
      <c r="F21" s="44"/>
      <c r="G21" s="17"/>
      <c r="H21" s="40"/>
      <c r="I21" s="75"/>
      <c r="K21" s="77"/>
      <c r="L21" s="78"/>
      <c r="N21" s="79" t="s">
        <v>34</v>
      </c>
      <c r="O21" s="80" t="s">
        <v>35</v>
      </c>
    </row>
    <row r="22" ht="9" customHeight="1" spans="2:9">
      <c r="B22" s="17"/>
      <c r="C22" s="17"/>
      <c r="D22" s="17"/>
      <c r="E22" s="17"/>
      <c r="F22" s="17"/>
      <c r="G22" s="17"/>
      <c r="H22" s="17"/>
      <c r="I22" s="17"/>
    </row>
    <row r="23" ht="35.25" customHeight="1" spans="2:15">
      <c r="B23" s="17"/>
      <c r="C23" s="17"/>
      <c r="D23" s="45" t="s">
        <v>36</v>
      </c>
      <c r="E23" s="46"/>
      <c r="F23" s="46" t="s">
        <v>37</v>
      </c>
      <c r="G23" s="46"/>
      <c r="H23" s="46" t="s">
        <v>16</v>
      </c>
      <c r="I23" s="81" t="s">
        <v>38</v>
      </c>
      <c r="K23" s="20" t="s">
        <v>39</v>
      </c>
      <c r="L23" s="82"/>
      <c r="M23" s="82"/>
      <c r="N23" s="83"/>
      <c r="O23" s="61"/>
    </row>
    <row r="24" ht="95" customHeight="1" spans="2:15">
      <c r="B24" s="47" t="s">
        <v>40</v>
      </c>
      <c r="C24" s="48" t="s">
        <v>41</v>
      </c>
      <c r="D24" s="49" t="s">
        <v>42</v>
      </c>
      <c r="E24" s="50"/>
      <c r="F24" s="51">
        <f>+F8</f>
        <v>45000000</v>
      </c>
      <c r="G24" s="52"/>
      <c r="H24" s="53">
        <f>+I16</f>
        <v>24674901.23</v>
      </c>
      <c r="I24" s="84">
        <f>+F14</f>
        <v>0.548331138444444</v>
      </c>
      <c r="K24" s="9" t="s">
        <v>43</v>
      </c>
      <c r="L24" s="85"/>
      <c r="M24" s="85"/>
      <c r="N24" s="85"/>
      <c r="O24" s="86"/>
    </row>
    <row r="25" ht="60" customHeight="1" spans="2:15">
      <c r="B25" s="54"/>
      <c r="C25" s="40"/>
      <c r="D25" s="30"/>
      <c r="E25" s="30"/>
      <c r="F25" s="55"/>
      <c r="G25" s="55"/>
      <c r="H25" s="55"/>
      <c r="I25" s="87"/>
      <c r="K25" s="88" t="s">
        <v>44</v>
      </c>
      <c r="L25" s="89"/>
      <c r="M25" s="89"/>
      <c r="N25" s="89"/>
      <c r="O25" s="90"/>
    </row>
    <row r="26" ht="33" customHeight="1" spans="2:15">
      <c r="B26" s="54"/>
      <c r="C26" s="40"/>
      <c r="D26" s="30"/>
      <c r="E26" s="30"/>
      <c r="F26" s="55"/>
      <c r="G26" s="55"/>
      <c r="H26" s="55"/>
      <c r="I26" s="87"/>
      <c r="K26" s="9" t="s">
        <v>45</v>
      </c>
      <c r="L26" s="85"/>
      <c r="M26" s="85"/>
      <c r="N26" s="85"/>
      <c r="O26" s="86"/>
    </row>
    <row r="27" ht="60" customHeight="1" spans="2:15">
      <c r="B27" s="54"/>
      <c r="C27" s="40"/>
      <c r="D27" s="30"/>
      <c r="E27" s="30"/>
      <c r="F27" s="55"/>
      <c r="G27" s="55"/>
      <c r="H27" s="55"/>
      <c r="I27" s="87"/>
      <c r="K27" s="88" t="s">
        <v>46</v>
      </c>
      <c r="L27" s="89"/>
      <c r="M27" s="89"/>
      <c r="N27" s="89"/>
      <c r="O27" s="90"/>
    </row>
    <row r="28" ht="54" customHeight="1" spans="2:15">
      <c r="B28" s="54"/>
      <c r="C28" s="40"/>
      <c r="D28" s="30"/>
      <c r="E28" s="30"/>
      <c r="F28" s="55"/>
      <c r="G28" s="55"/>
      <c r="H28" s="55"/>
      <c r="I28" s="87"/>
      <c r="K28" s="49" t="s">
        <v>47</v>
      </c>
      <c r="L28" s="91"/>
      <c r="M28" s="91"/>
      <c r="N28" s="91"/>
      <c r="O28" s="92"/>
    </row>
    <row r="29" ht="163" customHeight="1" spans="2:15">
      <c r="B29" s="54"/>
      <c r="C29" s="40"/>
      <c r="D29" s="30"/>
      <c r="E29" s="30"/>
      <c r="F29" s="56"/>
      <c r="G29" s="56"/>
      <c r="H29" s="56"/>
      <c r="I29" s="87"/>
      <c r="K29" s="49" t="s">
        <v>48</v>
      </c>
      <c r="L29" s="91"/>
      <c r="M29" s="91"/>
      <c r="N29" s="91"/>
      <c r="O29" s="92"/>
    </row>
    <row r="30" ht="70" customHeight="1" spans="2:15">
      <c r="B30" s="54"/>
      <c r="C30" s="40"/>
      <c r="D30" s="30"/>
      <c r="E30" s="30"/>
      <c r="F30" s="56"/>
      <c r="G30" s="56"/>
      <c r="H30" s="56"/>
      <c r="I30" s="87"/>
      <c r="K30" s="49" t="s">
        <v>49</v>
      </c>
      <c r="L30" s="91"/>
      <c r="M30" s="91"/>
      <c r="N30" s="91"/>
      <c r="O30" s="92"/>
    </row>
    <row r="31" ht="61" customHeight="1" spans="2:15">
      <c r="B31" s="54"/>
      <c r="C31" s="40"/>
      <c r="D31" s="30"/>
      <c r="E31" s="30"/>
      <c r="F31" s="56"/>
      <c r="G31" s="56"/>
      <c r="H31" s="56"/>
      <c r="I31" s="87"/>
      <c r="K31" s="49" t="s">
        <v>50</v>
      </c>
      <c r="L31" s="91"/>
      <c r="M31" s="91"/>
      <c r="N31" s="91"/>
      <c r="O31" s="92"/>
    </row>
  </sheetData>
  <mergeCells count="58">
    <mergeCell ref="B2:O2"/>
    <mergeCell ref="B3:O3"/>
    <mergeCell ref="B4:O4"/>
    <mergeCell ref="B7:C7"/>
    <mergeCell ref="E7:F7"/>
    <mergeCell ref="H7:I7"/>
    <mergeCell ref="K7:L7"/>
    <mergeCell ref="N7:O7"/>
    <mergeCell ref="H15:I15"/>
    <mergeCell ref="D23:E23"/>
    <mergeCell ref="F23:G23"/>
    <mergeCell ref="K23:O23"/>
    <mergeCell ref="D24:E24"/>
    <mergeCell ref="F24:G24"/>
    <mergeCell ref="K24:O24"/>
    <mergeCell ref="D25:E25"/>
    <mergeCell ref="F25:G25"/>
    <mergeCell ref="K25:O25"/>
    <mergeCell ref="D26:E26"/>
    <mergeCell ref="F26:G26"/>
    <mergeCell ref="K26:O26"/>
    <mergeCell ref="D27:E27"/>
    <mergeCell ref="F27:G27"/>
    <mergeCell ref="K27:O27"/>
    <mergeCell ref="D28:E28"/>
    <mergeCell ref="F28:G28"/>
    <mergeCell ref="K28:O28"/>
    <mergeCell ref="K29:O29"/>
    <mergeCell ref="K30:O30"/>
    <mergeCell ref="K31:O31"/>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H16:H17"/>
    <mergeCell ref="H20:H21"/>
    <mergeCell ref="I16:I17"/>
    <mergeCell ref="I20:I21"/>
    <mergeCell ref="N8:N9"/>
    <mergeCell ref="N10:N13"/>
    <mergeCell ref="N14:N15"/>
    <mergeCell ref="O8:O9"/>
    <mergeCell ref="O10:O13"/>
    <mergeCell ref="O14:O15"/>
    <mergeCell ref="R10:R13"/>
    <mergeCell ref="S10:S13"/>
    <mergeCell ref="E20:F21"/>
    <mergeCell ref="K14:L21"/>
  </mergeCells>
  <printOptions horizontalCentered="1" verticalCentered="1"/>
  <pageMargins left="0.236220472440945" right="0.17" top="0.22" bottom="0.17" header="0.23" footer="0.17"/>
  <pageSetup paperSize="1" scale="4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 sqref="B1"/>
    </sheetView>
  </sheetViews>
  <sheetFormatPr defaultColWidth="11" defaultRowHeight="15" outlineLevelRow="1" outlineLevelCol="1"/>
  <cols>
    <col min="1" max="1" width="12.8571428571429" customWidth="1"/>
    <col min="2" max="2" width="16.2857142857143" customWidth="1"/>
  </cols>
  <sheetData>
    <row r="1" ht="25.5" spans="1:2">
      <c r="A1" s="9" t="s">
        <v>51</v>
      </c>
      <c r="B1" s="10">
        <v>26648782</v>
      </c>
    </row>
    <row r="2" ht="38.25" spans="1:2">
      <c r="A2" s="9" t="s">
        <v>52</v>
      </c>
      <c r="B2" s="10">
        <v>0</v>
      </c>
    </row>
  </sheetData>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7"/>
  <sheetViews>
    <sheetView workbookViewId="0">
      <selection activeCell="B4" sqref="B4:B5"/>
    </sheetView>
  </sheetViews>
  <sheetFormatPr defaultColWidth="11" defaultRowHeight="15" outlineLevelRow="6" outlineLevelCol="1"/>
  <cols>
    <col min="1" max="1" width="34.4285714285714" customWidth="1"/>
    <col min="2" max="2" width="14.1428571428571" customWidth="1"/>
  </cols>
  <sheetData>
    <row r="2" spans="1:2">
      <c r="A2" s="1" t="s">
        <v>53</v>
      </c>
      <c r="B2" s="2">
        <v>45000000</v>
      </c>
    </row>
    <row r="3" spans="1:2">
      <c r="A3" s="3"/>
      <c r="B3" s="4"/>
    </row>
    <row r="4" spans="1:2">
      <c r="A4" s="1" t="s">
        <v>54</v>
      </c>
      <c r="B4" s="5">
        <f>+Tablero!I16</f>
        <v>24674901.23</v>
      </c>
    </row>
    <row r="5" spans="1:2">
      <c r="A5" s="3"/>
      <c r="B5" s="6"/>
    </row>
    <row r="6" spans="1:2">
      <c r="A6" s="1" t="s">
        <v>55</v>
      </c>
      <c r="B6" s="7">
        <f>+B4/B2</f>
        <v>0.548331138444444</v>
      </c>
    </row>
    <row r="7" spans="1:2">
      <c r="A7" s="3"/>
      <c r="B7" s="8"/>
    </row>
  </sheetData>
  <mergeCells count="6">
    <mergeCell ref="A2:A3"/>
    <mergeCell ref="A4:A5"/>
    <mergeCell ref="A6:A7"/>
    <mergeCell ref="B2:B3"/>
    <mergeCell ref="B4:B5"/>
    <mergeCell ref="B6:B7"/>
  </mergeCells>
  <pageMargins left="0.7" right="0.7" top="0.75" bottom="0.75" header="0.3" footer="0.3"/>
  <pageSetup paperSize="1"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a c t i v i t y   x m l n s = " 2 d e 3 1 2 7 d - b 5 0 e - 4 c 2 9 - b 8 4 6 - 9 2 1 3 a c e a 4 d 8 9 "   x s i : n i l = " t r u e " / > < / d o c u m e n t M a n a g e m e n t > < / p : p r o p e r t i e s > 
</file>

<file path=customXml/item3.xml>��< ? x m l   v e r s i o n = " 1 . 0 " ? > < c t : c o n t e n t T y p e S c h e m a   c t : _ = " "   m a : _ = " "   m a : c o n t e n t T y p e N a m e = " D o c u m e n t o "   m a : c o n t e n t T y p e I D = " 0 x 0 1 0 1 0 0 A 3 9 D 9 6 5 6 1 C F 3 F A 4 9 B A 6 2 9 F B 2 9 3 6 7 C E A B "   m a : c o n t e n t T y p e V e r s i o n = " 1 3 "   m a : c o n t e n t T y p e D e s c r i p t i o n = " C r e a r   n u e v o   d o c u m e n t o . "   m a : c o n t e n t T y p e S c o p e = " "   m a : v e r s i o n I D = " 6 0 6 f 3 e 7 c b 7 d 8 0 0 8 f c 8 9 e a 2 f b b b c 5 2 b 3 a "   x m l n s : c t = " h t t p : / / s c h e m a s . m i c r o s o f t . c o m / o f f i c e / 2 0 0 6 / m e t a d a t a / c o n t e n t T y p e "   x m l n s : m a = " h t t p : / / s c h e m a s . m i c r o s o f t . c o m / o f f i c e / 2 0 0 6 / m e t a d a t a / p r o p e r t i e s / m e t a A t t r i b u t e s " >  
 < x s d : s c h e m a   t a r g e t N a m e s p a c e = " h t t p : / / s c h e m a s . m i c r o s o f t . c o m / o f f i c e / 2 0 0 6 / m e t a d a t a / p r o p e r t i e s "   m a : r o o t = " t r u e "   m a : f i e l d s I D = " 2 3 e 2 0 2 5 1 a 5 9 7 9 e b 4 2 f 8 4 e 2 3 b 6 1 b 1 2 3 2 f "   n s 3 : _ = " "   n s 4 : _ = " "   x m l n s : x s d = " h t t p : / / w w w . w 3 . o r g / 2 0 0 1 / X M L S c h e m a "   x m l n s : x s = " h t t p : / / w w w . w 3 . o r g / 2 0 0 1 / X M L S c h e m a "   x m l n s : p = " h t t p : / / s c h e m a s . m i c r o s o f t . c o m / o f f i c e / 2 0 0 6 / m e t a d a t a / p r o p e r t i e s "   x m l n s : n s 3 = " e f c f 9 9 3 1 - 6 9 8 8 - 4 c 2 6 - 9 8 9 d - 9 0 f d 7 d 9 d 6 1 7 7 "   x m l n s : n s 4 = " 2 d e 3 1 2 7 d - b 5 0 e - 4 c 2 9 - b 8 4 6 - 9 2 1 3 a c e a 4 d 8 9 " >  
 < x s d : i m p o r t   n a m e s p a c e = " e f c f 9 9 3 1 - 6 9 8 8 - 4 c 2 6 - 9 8 9 d - 9 0 f d 7 d 9 d 6 1 7 7 " / >  
 < x s d : i m p o r t   n a m e s p a c e = " 2 d e 3 1 2 7 d - b 5 0 e - 4 c 2 9 - b 8 4 6 - 9 2 1 3 a c e a 4 d 8 9 " / >  
 < x s d : e l e m e n t   n a m e = " p r o p e r t i e s " >  
 < x s d : c o m p l e x T y p e >  
 < x s d : s e q u e n c e >  
 < x s d : e l e m e n t   n a m e = " d o c u m e n t M a n a g e m e n t " >  
 < x s d : c o m p l e x T y p e >  
 < x s d : a l l >  
 < x s d : e l e m e n t   r e f = " n s 3 : S h a r e d W i t h U s e r s "   m i n O c c u r s = " 0 " / >  
 < x s d : e l e m e n t   r e f = " n s 3 : S h a r e d W i t h D e t a i l s "   m i n O c c u r s = " 0 " / >  
 < x s d : e l e m e n t   r e f = " n s 3 : S h a r i n g H i n t H a s h "   m i n O c c u r s = " 0 " / >  
 < x s d : e l e m e n t   r e f = " n s 4 : M e d i a S e r v i c e M e t a d a t a "   m i n O c c u r s = " 0 " / >  
 < x s d : e l e m e n t   r e f = " n s 4 : M e d i a S e r v i c e F a s t M e t a d a t a "   m i n O c c u r s = " 0 " / >  
 < x s d : e l e m e n t   r e f = " n s 4 : M e d i a S e r v i c e D a t e T a k e n "   m i n O c c u r s = " 0 " / >  
 < x s d : e l e m e n t   r e f = " n s 4 : M e d i a S e r v i c e A u t o K e y P o i n t s "   m i n O c c u r s = " 0 " / >  
 < x s d : e l e m e n t   r e f = " n s 4 : M e d i a S e r v i c e K e y P o i n t s "   m i n O c c u r s = " 0 " / >  
 < x s d : e l e m e n t   r e f = " n s 4 : M e d i a S e r v i c e A u t o T a g s "   m i n O c c u r s = " 0 " / >  
 < x s d : e l e m e n t   r e f = " n s 4 : M e d i a S e r v i c e O C R "   m i n O c c u r s = " 0 " / >  
 < x s d : e l e m e n t   r e f = " n s 4 : M e d i a S e r v i c e G e n e r a t i o n T i m e "   m i n O c c u r s = " 0 " / >  
 < x s d : e l e m e n t   r e f = " n s 4 : M e d i a S e r v i c e E v e n t H a s h C o d e "   m i n O c c u r s = " 0 " / >  
 < x s d : e l e m e n t   r e f = " n s 4 : _ a c t i v i t y "   m i n O c c u r s = " 0 " / >  
 < / x s d : a l l >  
 < / x s d : c o m p l e x T y p e >  
 < / x s d : e l e m e n t >  
 < / x s d : s e q u e n c e >  
 < / x s d : c o m p l e x T y p e >  
 < / x s d : e l e m e n t >  
 < / x s d : s c h e m a >  
 < x s d : s c h e m a   t a r g e t N a m e s p a c e = " e f c f 9 9 3 1 - 6 9 8 8 - 4 c 2 6 - 9 8 9 d - 9 0 f d 7 d 9 d 6 1 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9 "   n i l l a b l e = " t r u e "   m a : d i s p l a y N a m e = " D e t a l l e s   d e   u s o   c o m p a r t i d o "   m a : i n t e r n a l N a m e = " S h a r e d W i t h D e t a i l s "   m a : r e a d O n l y = " t r u e " >  
 < x s d : s i m p l e T y p e >  
 < x s d : r e s t r i c t i o n   b a s e = " d m s : N o t e " >  
 < x s d : m a x L e n g t h   v a l u e = " 2 5 5 " / >  
 < / x s d : r e s t r i c t i o n >  
 < / x s d : s i m p l e T y p e >  
 < / x s d : e l e m e n t >  
 < x s d : e l e m e n t   n a m e = " S h a r i n g H i n t H a s h "   m a : i n d e x = " 1 0 "   n i l l a b l e = " t r u e "   m a : d i s p l a y N a m e = " H a s h   d e   l a   s u g e r e n c i a   p a r a   c o m p a r t i r "   m a : h i d d e n = " t r u e "   m a : i n t e r n a l N a m e = " S h a r i n g H i n t H a s h "   m a : r e a d O n l y = " t r u e " >  
 < x s d : s i m p l e T y p e >  
 < x s d : r e s t r i c t i o n   b a s e = " d m s : T e x t " / >  
 < / x s d : s i m p l e T y p e >  
 < / x s d : e l e m e n t >  
 < / x s d : s c h e m a >  
 < x s d : s c h e m a   t a r g e t N a m e s p a c e = " 2 d e 3 1 2 7 d - b 5 0 e - 4 c 2 9 - b 8 4 6 - 9 2 1 3 a c e a 4 d 8 9 " 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D a t e T a k e n "   m a : i n d e x = " 1 3 "   n i l l a b l e = " t r u e "   m a : d i s p l a y N a m e = " M e d i a S e r v i c e D a t e T a k e n "   m a : h i d d e n = " t r u e "   m a : i n t e r n a l N a m e = " M e d i a S e r v i c e D a t e T a k e n "   m a : r e a d O n l y = " t r u e " >  
 < x s d : s i m p l e T y p e >  
 < x s d : r e s t r i c t i o n   b a s e = " d m s : T e x t " / >  
 < / x s d : s i m p l e T y p e >  
 < / x s d : e l e m e n t >  
 < x s d : e l e m e n t   n a m e = " M e d i a S e r v i c e A u t o K e y P o i n t s "   m a : i n d e x = " 1 4 "   n i l l a b l e = " t r u e "   m a : d i s p l a y N a m e = " M e d i a S e r v i c e A u t o K e y P o i n t s "   m a : h i d d e n = " t r u e "   m a : i n t e r n a l N a m e = " M e d i a S e r v i c e A u t o K e y P o i n t s "   m a : r e a d O n l y = " t r u e " >  
 < x s d : s i m p l e T y p e >  
 < x s d : r e s t r i c t i o n   b a s e = " d m s : N o t e " / >  
 < / x s d : s i m p l e T y p e >  
 < / x s d : e l e m e n t >  
 < x s d : e l e m e n t   n a m e = " M e d i a S e r v i c e K e y P o i n t s "   m a : i n d e x = " 1 5 "   n i l l a b l e = " t r u e "   m a : d i s p l a y N a m e = " K e y P o i n t s "   m a : i n t e r n a l N a m e = " M e d i a S e r v i c e K e y P o i n t s "   m a : r e a d O n l y = " t r u e " >  
 < x s d : s i m p l e T y p e >  
 < x s d : r e s t r i c t i o n   b a s e = " d m s : N o t e " >  
 < x s d : m a x L e n g t h   v a l u e = " 2 5 5 " / >  
 < / x s d : r e s t r i c t i o n >  
 < / x s d : s i m p l e T y p e >  
 < / x s d : e l e m e n t >  
 < x s d : e l e m e n t   n a m e = " M e d i a S e r v i c e A u t o T a g s "   m a : i n d e x = " 1 6 "   n i l l a b l e = " t r u e "   m a : d i s p l a y N a m e = " T a g s "   m a : i n t e r n a l N a m e = " M e d i a S e r v i c e A u t o T a g s "   m a : r e a d O n l y = " t r u e " >  
 < x s d : s i m p l e T y p e >  
 < x s d : r e s t r i c t i o n   b a s e = " d m s : T e x t " / >  
 < / x s d : s i m p l e T y p e >  
 < / x s d : e l e m e n t >  
 < x s d : e l e m e n t   n a m e = " M e d i a S e r v i c e O C R "   m a : i n d e x = " 1 7 "   n i l l a b l e = " t r u e "   m a : d i s p l a y N a m e = " E x t r a c t e d   T e x t "   m a : i n t e r n a l N a m e = " M e d i a S e r v i c e O C R "   m a : r e a d O n l y = " t r u e " >  
 < x s d : s i m p l e T y p e >  
 < x s d : r e s t r i c t i o n   b a s e = " d m s : N o t e " >  
 < x s d : m a x L e n g t h   v a l u e = " 2 5 5 " / >  
 < / x s d : r e s t r i c t i o n >  
 < / x s d : s i m p l e T y p e >  
 < / x s d : e l e m e n t >  
 < x s d : e l e m e n t   n a m e = " M e d i a S e r v i c e G e n e r a t i o n T i m e "   m a : i n d e x = " 1 8 "   n i l l a b l e = " t r u e "   m a : d i s p l a y N a m e = " M e d i a S e r v i c e G e n e r a t i o n T i m e "   m a : h i d d e n = " t r u e "   m a : i n t e r n a l N a m e = " M e d i a S e r v i c e G e n e r a t i o n T i m e "   m a : r e a d O n l y = " t r u e " >  
 < x s d : s i m p l e T y p e >  
 < x s d : r e s t r i c t i o n   b a s e = " d m s : T e x t " / >  
 < / x s d : s i m p l e T y p e >  
 < / x s d : e l e m e n t >  
 < x s d : e l e m e n t   n a m e = " M e d i a S e r v i c e E v e n t H a s h C o d e "   m a : i n d e x = " 1 9 "   n i l l a b l e = " t r u e "   m a : d i s p l a y N a m e = " M e d i a S e r v i c e E v e n t H a s h C o d e "   m a : h i d d e n = " t r u e "   m a : i n t e r n a l N a m e = " M e d i a S e r v i c e E v e n t H a s h C o d e "   m a : r e a d O n l y = " t r u e " >  
 < x s d : s i m p l e T y p e >  
 < x s d : r e s t r i c t i o n   b a s e = " d m s : T e x t " / >  
 < / x s d : s i m p l e T y p e >  
 < / x s d : e l e m e n t >  
 < x s d : e l e m e n t   n a m e = " _ a c t i v i t y "   m a : i n d e x = " 2 0 "   n i l l a b l e = " t r u e "   m a : d i s p l a y N a m e = " _ a c t i v i t y "   m a : h i d d e n = " t r u e "   m a : i n t e r n a l N a m e = " _ a c t i v i t y " > 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262E4126-94EB-49B8-9E9C-4ECBDAE463F4}">
  <ds:schemaRefs/>
</ds:datastoreItem>
</file>

<file path=customXml/itemProps2.xml><?xml version="1.0" encoding="utf-8"?>
<ds:datastoreItem xmlns:ds="http://schemas.openxmlformats.org/officeDocument/2006/customXml" ds:itemID="{12B19548-EF62-4441-AC26-B10FF5F55CB8}">
  <ds:schemaRefs/>
</ds:datastoreItem>
</file>

<file path=customXml/itemProps3.xml><?xml version="1.0" encoding="utf-8"?>
<ds:datastoreItem xmlns:ds="http://schemas.openxmlformats.org/officeDocument/2006/customXml" ds:itemID="{4B3C6549-093B-4DA1-B224-3FF708F6941B}">
  <ds:schemaRefs/>
</ds:datastoreItem>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Tablero</vt:lpstr>
      <vt:lpstr>Hoja3</vt:lpstr>
      <vt:lpstr>Hoja2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wperalta</cp:lastModifiedBy>
  <dcterms:created xsi:type="dcterms:W3CDTF">2023-02-11T22:01:00Z</dcterms:created>
  <cp:lastPrinted>2025-01-08T17:02:00Z</cp:lastPrinted>
  <dcterms:modified xsi:type="dcterms:W3CDTF">2025-11-06T22:16:52Z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3304C358BFEC403DA0101C1A0544D059_13</vt:lpwstr>
  </property>
  <property fmtid="{D5CDD505-2E9C-101B-9397-08002B2CF9AE}" pid="4" name="KSOProductBuildVer">
    <vt:lpwstr>2058-12.2.0.21931</vt:lpwstr>
  </property>
</Properties>
</file>