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Tablero" sheetId="1" r:id="rId1"/>
    <sheet name="Hoja3" sheetId="3" r:id="rId2"/>
    <sheet name="Hoja2" sheetId="2" r:id="rId3"/>
  </sheets>
  <definedNames>
    <definedName name="_xlnm.Print_Area" localSheetId="0">Tablero!$A$1:$P$29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<sst xmlns="http://schemas.openxmlformats.org/spreadsheetml/2006/main" count="55" uniqueCount="54">
  <si>
    <t>TABLERO DE RENDICIÓN DE CUENTAS</t>
  </si>
  <si>
    <t>ACTUALIZADO AL 30 DE NOVIEMBRE DEL 2025</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</si>
  <si>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</si>
  <si>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</si>
  <si>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</si>
  <si>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</si>
  <si>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</si>
  <si>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</si>
  <si>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</si>
  <si>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</si>
  <si>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</si>
  <si>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2025</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</si>
  <si>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</si>
  <si>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</si>
  <si>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</si>
  <si>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</si>
  <si>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</si>
  <si>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</si>
  <si>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</si>
  <si>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</si>
  <si>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</si>
  <si>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</si>
  <si>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</si>
  <si>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</si>
  <si>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</si>
  <si>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</si>
  <si>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</si>
  <si>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88 personas</t>
  </si>
  <si>
    <t xml:space="preserve">Personal temporal 021
</t>
  </si>
  <si>
    <t xml:space="preserve">10 personas
</t>
  </si>
  <si>
    <t>Servicios técnicos o profesionales 029</t>
  </si>
  <si>
    <t>51 personas</t>
  </si>
  <si>
    <t>Personal Administrativo, Técnico, Profesional Y Operativo 081</t>
  </si>
  <si>
    <t>02 personas</t>
  </si>
  <si>
    <t>Servicios técnicos o profesionales subgrupo 18</t>
  </si>
  <si>
    <t>24 personas</t>
  </si>
  <si>
    <t>Descripción del programa</t>
  </si>
  <si>
    <t>Presupuesto vigente</t>
  </si>
  <si>
    <t>Procentaje de ejecución</t>
  </si>
  <si>
    <t>PRINCIPALES AVANCES O LOGROS
AL 30 DE NOVIEMBRE DE 2025</t>
  </si>
  <si>
    <t xml:space="preserve"> PROGRAMAS PRESUPUESTARIOS</t>
  </si>
  <si>
    <t>PROGRAMA 47</t>
  </si>
  <si>
    <t>Promoción y Desarrollo Integral de la Mujer</t>
  </si>
  <si>
    <t xml:space="preserve">1.Realizó el “Informe de Evaluación de la Política Nacional para la Promoción y Desarrollo Integral de las Mujeres (PNPDIM) 2008–2023”, con motivo de la finalización de su período de vigencia en el año 2023. El informe evaluó el impacto de los lineamientos establecidos en los 12 objetivos específicos, 65 ejes políticos, 364 programas, subprogramas, proyectos y actividades, así como de los 380 indicadores con sus metas, temporalidades y entidades responsables. </t>
  </si>
  <si>
    <t>2. Finalizó con la realización de 5 talleres para la actualización de la Política en los Departamentos de Izabal (2), Chiquimula (2) y Quiché (1). Asimismo, se sistematizó, procesó, depuró y consolidó información relevante de 1,703 registros recolectados en 60 talleres realizados en los 22 departamentos del país y presentó la ponderación y hallazgos de información recolectada a nivel nacional para realizar la actualización de la Política Nacional de Promoción y Desarrollo Integral de las Mujeres (PNPDIM 2026-2041), presentando las brechas estructurales detectadas por sector.</t>
  </si>
  <si>
    <t>3. Realizó un taller para presentar los avances del Instituto Guatemalteco de Migración (IGM), el Instituto Nacional de Ciencias Forenses (INACIF), el Instituto de la Defensa Pública Penal (IDPP) y la Procuraduría General de la Nación (PGN) que participaron en la asistencia técnica para fortalecer la producción de datos con enfoque de género y reducir brechas en la información estadística, a partir de estos resultados, se realizaron recomendaciones para mejorar la calidad de los datos, como la inclusión de nuevas variables y desagregaciones</t>
  </si>
  <si>
    <t>4. Fortaleció el compromiso interinstitucional para garantizar los derechos de las mujeres en el ámbito territorial mediante las siguientes acciones: -Implementación del Marco Normativo Contra la Violencia: Se llevaron a cabo reuniones de “Lineamientos para la implementación del marco normativo y político para la prevención, atención, sanción y reparación digna de víctimas y sobrevivientes de violencia contra las mujeres mayas, garífunas/afrodescendientes, xincas, mestizas y ladinas” en Jutiapa, Petén y Escuintla, en donde participaron las Direcciones Municipales de Planificación (DMP), Direcciones Municipales de la Mujer (DMM) y Direcciones de Asistencia de Administrativa Financiera Municipal (DAAFIM).
Se realizaron reuniones de la “Red de DMM” en San Marcos, Jutiapa, Retalhuleu, Guatemala y Escuintla, en donde se abordó la CEDAW y observaciones finales del Decimo Informe, y el tema “Cuidados a las que cuidan”.</t>
  </si>
  <si>
    <t>5. Realizó trabajo para fortalecer la capacidad de liderazgo, incidencia y participación de las lideresas en los diferentes espacios de toma de decisión dentro de los Consejos de Desarrollo, en ese marco se realizaron las siguientes acciones: 
-Talleres de Formación en los 22 departamentos del país con representantes de Organizaciones de Mujeres.
-En el acompañamiento a la Representación en el Consejo Departamental de Desarrollo (CODEDE), se llevó a cabo la revisión y retroalimentación de la “Guía para el acompañamiento de Seprem en el proceso de elección de representantes de organizaciones de mujeres ante los Consejos Departamentales de Desarrollo (CODEDE)”.
-Se llevó a cabo la reunión ordinaria de la Mesa Técnica de Mujeres (MTM) del Gabinete de Desarrollo Social, con el objetivo de dar seguimiento a las acciones priorizadas dentro del Plan de trabajo y la definición de prioridades de esta, para el 2026.</t>
  </si>
  <si>
    <t xml:space="preserve">6. Se llevó a cabo la conmemoración del Día Internacional de la Eliminación de la Violencia contra la Mujer, con el propósito de reafirmar el compromiso del Estado en prevenir, atender, sancionar y reparar todas las manifestaciones de violencia contra mujeres y niñas mayas, garífunas, afrodescendientes, xinkas, ladinas y mestizas en Guatemala. Asimismo, a nivel de territorio, se realizaron actividades en los 22 departamentos del país en el marco de esta conmemoración. </t>
  </si>
  <si>
    <t>Región 1: Guatemala</t>
  </si>
  <si>
    <t>Región 10: Servicios en el exterior</t>
  </si>
  <si>
    <t>PRESUPUESTO VIGENTE PARA 2024</t>
  </si>
  <si>
    <t xml:space="preserve">PRESUPUESTO EJECUTADO </t>
  </si>
  <si>
    <t xml:space="preserve">PORCENTAJE DE EJECUCIÓN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</si>
</sst>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quot;Q&quot;#,##0;[Red]\-&quot;Q&quot;#,##0"/>
    <numFmt numFmtId="179" formatCode="&quot;Q&quot;#,##0.00;[Red]\-&quot;Q&quot;#,##0.00"/>
    <numFmt numFmtId="180" formatCode="&quot;Q&quot;#,##0.00"/>
    <numFmt numFmtId="181" formatCode="&quot;Q&quot;#,##0.00;\-&quot;Q&quot;#,##0.00"/>
    <numFmt numFmtId="182" formatCode="0.0"/>
  </numFmts>
  <fonts count="29">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4" tint="0.799981688894314"/>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0"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6" borderId="42" applyNumberFormat="0" applyAlignment="0" applyProtection="0">
      <alignment vertical="center"/>
    </xf>
    <xf numFmtId="0" fontId="19" fillId="7" borderId="43" applyNumberFormat="0" applyAlignment="0" applyProtection="0">
      <alignment vertical="center"/>
    </xf>
    <xf numFmtId="0" fontId="20" fillId="7" borderId="42" applyNumberFormat="0" applyAlignment="0" applyProtection="0">
      <alignment vertical="center"/>
    </xf>
    <xf numFmtId="0" fontId="21" fillId="8" borderId="44" applyNumberFormat="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97">
    <xf numFmtId="0" fontId="0" fillId="0" borderId="0" xfId="0"/>
    <xf numFmtId="0" fontId="1" fillId="0" borderId="1" xfId="0" applyFont="1" applyBorder="1" applyAlignment="1">
      <alignment horizontal="left" vertical="center" wrapText="1"/>
    </xf>
    <xf numFmtId="178" fontId="1" fillId="2" borderId="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2" borderId="4" xfId="0" applyFont="1" applyFill="1" applyBorder="1" applyAlignment="1">
      <alignment horizontal="center" vertical="center"/>
    </xf>
    <xf numFmtId="179" fontId="1" fillId="2" borderId="2" xfId="0" applyNumberFormat="1" applyFont="1" applyFill="1" applyBorder="1" applyAlignment="1">
      <alignment horizontal="center" vertical="center"/>
    </xf>
    <xf numFmtId="179"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 fillId="0" borderId="5" xfId="0" applyFont="1" applyBorder="1" applyAlignment="1">
      <alignment horizontal="left" vertical="center" wrapText="1"/>
    </xf>
    <xf numFmtId="179" fontId="1" fillId="2" borderId="6" xfId="0" applyNumberFormat="1" applyFont="1" applyFill="1" applyBorder="1" applyAlignment="1">
      <alignment horizontal="center" vertical="center"/>
    </xf>
    <xf numFmtId="0" fontId="0" fillId="3" borderId="0" xfId="0" applyFill="1"/>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5" fillId="3" borderId="0" xfId="0" applyFont="1" applyFill="1"/>
    <xf numFmtId="0" fontId="1" fillId="3" borderId="0" xfId="0" applyFont="1" applyFill="1"/>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180"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180" fontId="1" fillId="2" borderId="4" xfId="0" applyNumberFormat="1" applyFont="1" applyFill="1" applyBorder="1" applyAlignment="1">
      <alignment horizontal="center" vertical="center"/>
    </xf>
    <xf numFmtId="0" fontId="1" fillId="0" borderId="9" xfId="0" applyFont="1" applyBorder="1" applyAlignment="1">
      <alignment horizontal="left" vertical="center" wrapText="1"/>
    </xf>
    <xf numFmtId="0" fontId="1" fillId="2" borderId="10" xfId="0" applyFont="1" applyFill="1" applyBorder="1" applyAlignment="1">
      <alignment horizontal="center" vertical="center" wrapText="1"/>
    </xf>
    <xf numFmtId="180" fontId="1" fillId="2" borderId="10"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2" borderId="1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0" fontId="1" fillId="2" borderId="2" xfId="3" applyNumberFormat="1" applyFont="1" applyFill="1" applyBorder="1" applyAlignment="1">
      <alignment horizontal="center" vertical="center"/>
    </xf>
    <xf numFmtId="0" fontId="1" fillId="3" borderId="13" xfId="0" applyFont="1" applyFill="1" applyBorder="1" applyAlignment="1">
      <alignment horizontal="left" vertical="center" wrapText="1"/>
    </xf>
    <xf numFmtId="10" fontId="1" fillId="2" borderId="4" xfId="3" applyNumberFormat="1" applyFont="1" applyFill="1" applyBorder="1" applyAlignment="1">
      <alignment horizontal="center" vertical="center"/>
    </xf>
    <xf numFmtId="0" fontId="6" fillId="4" borderId="14" xfId="0" applyFont="1" applyFill="1" applyBorder="1" applyAlignment="1">
      <alignment horizontal="center"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16" xfId="0" applyFont="1" applyBorder="1" applyAlignment="1">
      <alignment horizontal="left" vertical="center" wrapText="1"/>
    </xf>
    <xf numFmtId="0" fontId="1" fillId="0" borderId="0" xfId="0" applyFont="1" applyAlignment="1">
      <alignment vertical="center" wrapText="1"/>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181" fontId="1" fillId="0" borderId="24" xfId="1" applyNumberFormat="1" applyFont="1" applyBorder="1" applyAlignment="1">
      <alignment horizontal="center" vertical="center"/>
    </xf>
    <xf numFmtId="181" fontId="1" fillId="0" borderId="23" xfId="1" applyNumberFormat="1" applyFont="1" applyBorder="1" applyAlignment="1">
      <alignment horizontal="center" vertical="center"/>
    </xf>
    <xf numFmtId="181" fontId="1" fillId="3" borderId="25" xfId="1" applyNumberFormat="1" applyFont="1" applyFill="1" applyBorder="1" applyAlignment="1">
      <alignment horizontal="center" vertical="center"/>
    </xf>
    <xf numFmtId="0" fontId="6" fillId="0" borderId="0" xfId="0" applyFont="1" applyAlignment="1">
      <alignment vertical="center" wrapText="1"/>
    </xf>
    <xf numFmtId="181" fontId="1" fillId="0" borderId="0" xfId="1" applyNumberFormat="1" applyFont="1" applyFill="1" applyBorder="1" applyAlignment="1">
      <alignment horizontal="center" vertical="center"/>
    </xf>
    <xf numFmtId="181" fontId="1" fillId="0" borderId="0" xfId="1" applyNumberFormat="1" applyFont="1" applyFill="1" applyAlignment="1">
      <alignment horizontal="center" vertical="center"/>
    </xf>
    <xf numFmtId="0" fontId="8" fillId="3" borderId="0" xfId="0" applyFont="1" applyFill="1"/>
    <xf numFmtId="0" fontId="9" fillId="3" borderId="0" xfId="0" applyFont="1" applyFill="1" applyAlignment="1">
      <alignment horizontal="center" vertical="top"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180"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179"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179" fontId="1" fillId="0" borderId="15" xfId="0" applyNumberFormat="1" applyFont="1" applyBorder="1" applyAlignment="1">
      <alignment horizontal="center" vertical="center"/>
    </xf>
    <xf numFmtId="180"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6" fillId="4" borderId="30" xfId="0" applyFont="1" applyFill="1" applyBorder="1" applyAlignment="1">
      <alignment horizontal="center" vertical="center"/>
    </xf>
    <xf numFmtId="0" fontId="1" fillId="3" borderId="13" xfId="0" applyFont="1" applyFill="1" applyBorder="1" applyAlignment="1">
      <alignment vertical="center" wrapText="1"/>
    </xf>
    <xf numFmtId="0" fontId="1" fillId="2" borderId="31" xfId="0" applyFont="1" applyFill="1" applyBorder="1" applyAlignment="1">
      <alignment horizontal="center" vertical="center"/>
    </xf>
    <xf numFmtId="0" fontId="1" fillId="0" borderId="6" xfId="0" applyFont="1" applyBorder="1" applyAlignment="1">
      <alignment horizontal="center" vertical="center" wrapText="1"/>
    </xf>
    <xf numFmtId="179" fontId="1" fillId="0" borderId="0" xfId="0" applyNumberFormat="1" applyFont="1" applyAlignment="1">
      <alignment horizontal="center" vertical="center"/>
    </xf>
    <xf numFmtId="0" fontId="1" fillId="0" borderId="5" xfId="0" applyFont="1" applyBorder="1" applyAlignment="1">
      <alignment vertical="center" wrapText="1"/>
    </xf>
    <xf numFmtId="0" fontId="0" fillId="3" borderId="17" xfId="0" applyFill="1" applyBorder="1" applyAlignment="1">
      <alignment horizontal="center"/>
    </xf>
    <xf numFmtId="0" fontId="0" fillId="3" borderId="18" xfId="0" applyFill="1" applyBorder="1" applyAlignment="1">
      <alignment horizontal="center"/>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10" fontId="1" fillId="0" borderId="31" xfId="3"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182" fontId="1" fillId="0" borderId="0" xfId="0" applyNumberFormat="1" applyFont="1" applyAlignment="1">
      <alignment horizontal="center"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3" borderId="0" xfId="0" applyFont="1" applyFill="1" applyAlignment="1">
      <alignment horizontal="left" vertical="center" wrapText="1"/>
    </xf>
    <xf numFmtId="178" fontId="1" fillId="3" borderId="0" xfId="0" applyNumberFormat="1" applyFont="1" applyFill="1" applyAlignment="1">
      <alignment horizontal="center" vertical="center"/>
    </xf>
    <xf numFmtId="179" fontId="1" fillId="3" borderId="0" xfId="0" applyNumberFormat="1" applyFont="1" applyFill="1" applyAlignment="1">
      <alignment horizontal="center" vertical="center"/>
    </xf>
    <xf numFmtId="0" fontId="1" fillId="3" borderId="0" xfId="0" applyFont="1" applyFill="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30505195.8</c:v>
                </c:pt>
                <c:pt idx="2" c:formatCode="0.00%">
                  <c:v>0.67789324</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30505195.8</c:v>
                </c:pt>
                <c:pt idx="2" c:formatCode="0.00%">
                  <c:v>0.67789324</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xdr:cNvPicPr>
          <a:picLocks noChangeAspect="1"/>
        </xdr:cNvPicPr>
      </xdr:nvPicPr>
      <xdr:blipFill>
        <a:blip r:embed="rId2"/>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xdr:nvSpPr>
        <xdr:cNvPr id="5" name="CuadroTexto 4"/>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xdr:cNvPicPr>
          <a:picLocks noChangeAspect="1"/>
        </xdr:cNvPicPr>
      </xdr:nvPicPr>
      <xdr:blipFill>
        <a:blip r:embed="rId3">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28575</xdr:colOff>
      <xdr:row>15</xdr:row>
      <xdr:rowOff>38100</xdr:rowOff>
    </xdr:from>
    <xdr:to>
      <xdr:col>5</xdr:col>
      <xdr:colOff>1419225</xdr:colOff>
      <xdr:row>20</xdr:row>
      <xdr:rowOff>408305</xdr:rowOff>
    </xdr:to>
    <xdr:graphicFrame>
      <xdr:nvGraphicFramePr>
        <xdr:cNvPr id="7" name="Gráfico 6"/>
        <xdr:cNvGraphicFramePr/>
      </xdr:nvGraphicFramePr>
      <xdr:xfrm>
        <a:off x="4914900" y="4524375"/>
        <a:ext cx="3638550" cy="22815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571499</xdr:colOff>
      <xdr:row>3</xdr:row>
      <xdr:rowOff>61912</xdr:rowOff>
    </xdr:from>
    <xdr:to>
      <xdr:col>7</xdr:col>
      <xdr:colOff>447674</xdr:colOff>
      <xdr:row>13</xdr:row>
      <xdr:rowOff>76200</xdr:rowOff>
    </xdr:to>
    <xdr:graphicFrame>
      <xdr:nvGraphicFramePr>
        <xdr:cNvPr id="6" name="Gráfico 5"/>
        <xdr:cNvGraphicFramePr/>
      </xdr:nvGraphicFramePr>
      <xdr:xfrm>
        <a:off x="4542790" y="633095"/>
        <a:ext cx="2809875" cy="19196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29"/>
  <sheetViews>
    <sheetView tabSelected="1" view="pageBreakPreview" zoomScaleNormal="82" topLeftCell="D1" workbookViewId="0">
      <selection activeCell="K28" sqref="K28:O28"/>
    </sheetView>
  </sheetViews>
  <sheetFormatPr defaultColWidth="11" defaultRowHeight="15"/>
  <cols>
    <col min="1" max="1" width="4.85714285714286" style="11" customWidth="1"/>
    <col min="2" max="2" width="31.1428571428571" style="11" customWidth="1"/>
    <col min="3" max="3" width="33.4285714285714" style="11" customWidth="1"/>
    <col min="4" max="4" width="3.85714285714286" style="11" customWidth="1"/>
    <col min="5" max="5" width="33.7142857142857" style="11" customWidth="1"/>
    <col min="6" max="6" width="21.7142857142857" style="11" customWidth="1"/>
    <col min="7" max="7" width="3.85714285714286" style="11" customWidth="1"/>
    <col min="8" max="8" width="30.8571428571429" style="11" customWidth="1"/>
    <col min="9" max="9" width="23.1428571428571" style="11" customWidth="1"/>
    <col min="10" max="10" width="3.85714285714286" style="11" customWidth="1"/>
    <col min="11" max="11" width="37.2857142857143" style="11" customWidth="1"/>
    <col min="12" max="12" width="16" style="11" customWidth="1"/>
    <col min="13" max="13" width="3.85714285714286" style="11" customWidth="1"/>
    <col min="14" max="14" width="43.4285714285714" style="11" customWidth="1"/>
    <col min="15" max="15" width="17.7142857142857" style="11" customWidth="1"/>
    <col min="16" max="18" width="11.4285714285714" style="11"/>
    <col min="19" max="19" width="13.1428571428571" style="11" customWidth="1"/>
    <col min="20" max="16384" width="11.4285714285714" style="11"/>
  </cols>
  <sheetData>
    <row r="1" ht="8" customHeight="1"/>
    <row r="2" ht="26.25" spans="2:15">
      <c r="B2" s="12" t="s">
        <v>0</v>
      </c>
      <c r="C2" s="12"/>
      <c r="D2" s="12"/>
      <c r="E2" s="12"/>
      <c r="F2" s="12"/>
      <c r="G2" s="12"/>
      <c r="H2" s="12"/>
      <c r="I2" s="12"/>
      <c r="J2" s="12"/>
      <c r="K2" s="12"/>
      <c r="L2" s="12"/>
      <c r="M2" s="12"/>
      <c r="N2" s="12"/>
      <c r="O2" s="12"/>
    </row>
    <row r="3" ht="18" spans="2:15">
      <c r="B3" s="13" t="s">
        <v>1</v>
      </c>
      <c r="C3" s="14"/>
      <c r="D3" s="14"/>
      <c r="E3" s="14"/>
      <c r="F3" s="14"/>
      <c r="G3" s="14"/>
      <c r="H3" s="14"/>
      <c r="I3" s="14"/>
      <c r="J3" s="14"/>
      <c r="K3" s="14"/>
      <c r="L3" s="14"/>
      <c r="M3" s="14"/>
      <c r="N3" s="14"/>
      <c r="O3" s="14"/>
    </row>
    <row r="4" ht="23.25" spans="2:15">
      <c r="B4" s="15" t="s">
        <v>2</v>
      </c>
      <c r="C4" s="15"/>
      <c r="D4" s="15"/>
      <c r="E4" s="15"/>
      <c r="F4" s="15"/>
      <c r="G4" s="15"/>
      <c r="H4" s="15"/>
      <c r="I4" s="15"/>
      <c r="J4" s="15"/>
      <c r="K4" s="15"/>
      <c r="L4" s="15"/>
      <c r="M4" s="15"/>
      <c r="N4" s="15"/>
      <c r="O4" s="15"/>
    </row>
    <row r="5" ht="12.75" customHeight="1" spans="2:15">
      <c r="B5" s="16"/>
      <c r="C5" s="17"/>
      <c r="D5" s="17"/>
      <c r="E5" s="17"/>
      <c r="F5" s="17"/>
      <c r="G5" s="17"/>
      <c r="H5" s="17"/>
      <c r="I5" s="17"/>
      <c r="J5" s="57"/>
      <c r="K5" s="57"/>
      <c r="L5" s="57"/>
      <c r="M5" s="57"/>
      <c r="N5" s="57"/>
      <c r="O5" s="58" t="s">
        <v>3</v>
      </c>
    </row>
    <row r="6" ht="4" customHeight="1" spans="2:15">
      <c r="B6" s="17"/>
      <c r="C6" s="17"/>
      <c r="D6" s="17"/>
      <c r="E6" s="17"/>
      <c r="F6" s="17"/>
      <c r="G6" s="17"/>
      <c r="H6" s="17"/>
      <c r="I6" s="17"/>
      <c r="J6" s="57"/>
      <c r="K6" s="57"/>
      <c r="L6" s="57"/>
      <c r="M6" s="57"/>
      <c r="N6" s="57"/>
      <c r="O6" s="57"/>
    </row>
    <row r="7" ht="37.5" customHeight="1" spans="2:15">
      <c r="B7" s="18" t="s">
        <v>4</v>
      </c>
      <c r="C7" s="19"/>
      <c r="D7" s="17"/>
      <c r="E7" s="18" t="s">
        <v>5</v>
      </c>
      <c r="F7" s="19"/>
      <c r="G7" s="17"/>
      <c r="H7" s="20" t="s">
        <v>6</v>
      </c>
      <c r="I7" s="19"/>
      <c r="K7" s="59" t="s">
        <v>7</v>
      </c>
      <c r="L7" s="60"/>
      <c r="N7" s="20" t="s">
        <v>8</v>
      </c>
      <c r="O7" s="61"/>
    </row>
    <row r="8" ht="29.25" customHeight="1" spans="2:18">
      <c r="B8" s="1" t="s">
        <v>9</v>
      </c>
      <c r="C8" s="21" t="s">
        <v>10</v>
      </c>
      <c r="D8" s="17"/>
      <c r="E8" s="1" t="s">
        <v>11</v>
      </c>
      <c r="F8" s="22">
        <v>45000000</v>
      </c>
      <c r="G8" s="17"/>
      <c r="H8" s="9" t="s">
        <v>12</v>
      </c>
      <c r="I8" s="62">
        <v>17833168.5</v>
      </c>
      <c r="K8" s="63" t="s">
        <v>13</v>
      </c>
      <c r="L8" s="64">
        <f>+H24</f>
        <v>30505195.8</v>
      </c>
      <c r="N8" s="9" t="s">
        <v>14</v>
      </c>
      <c r="O8" s="62">
        <v>23312159</v>
      </c>
      <c r="Q8" s="93"/>
      <c r="R8" s="94"/>
    </row>
    <row r="9" ht="29.25" customHeight="1" spans="2:15">
      <c r="B9" s="3"/>
      <c r="C9" s="23"/>
      <c r="D9" s="17"/>
      <c r="E9" s="3"/>
      <c r="F9" s="24"/>
      <c r="G9" s="17"/>
      <c r="H9" s="9" t="s">
        <v>15</v>
      </c>
      <c r="I9" s="62">
        <v>3896900.22</v>
      </c>
      <c r="K9" s="65"/>
      <c r="L9" s="66"/>
      <c r="N9" s="9"/>
      <c r="O9" s="62"/>
    </row>
    <row r="10" ht="29.25" customHeight="1" spans="2:19">
      <c r="B10" s="25"/>
      <c r="C10" s="26"/>
      <c r="D10" s="17"/>
      <c r="E10" s="1" t="s">
        <v>16</v>
      </c>
      <c r="F10" s="22">
        <f>+I16</f>
        <v>30505195.8</v>
      </c>
      <c r="G10" s="17"/>
      <c r="H10" s="9" t="s">
        <v>17</v>
      </c>
      <c r="I10" s="62">
        <v>2081864.43</v>
      </c>
      <c r="K10" s="65"/>
      <c r="L10" s="66"/>
      <c r="N10" s="9" t="s">
        <v>18</v>
      </c>
      <c r="O10" s="62">
        <f>+I8</f>
        <v>17833168.5</v>
      </c>
      <c r="R10" s="93"/>
      <c r="S10" s="95"/>
    </row>
    <row r="11" ht="29.25" customHeight="1" spans="2:19">
      <c r="B11" s="25"/>
      <c r="C11" s="26"/>
      <c r="D11" s="17"/>
      <c r="E11" s="25"/>
      <c r="F11" s="27"/>
      <c r="G11" s="17"/>
      <c r="H11" s="1" t="s">
        <v>19</v>
      </c>
      <c r="I11" s="22">
        <v>309925.5</v>
      </c>
      <c r="K11" s="65"/>
      <c r="L11" s="66"/>
      <c r="N11" s="9"/>
      <c r="O11" s="62"/>
      <c r="R11" s="93"/>
      <c r="S11" s="95"/>
    </row>
    <row r="12" ht="29.25" customHeight="1" spans="2:19">
      <c r="B12" s="25"/>
      <c r="C12" s="26"/>
      <c r="D12" s="17"/>
      <c r="E12" s="25"/>
      <c r="F12" s="27"/>
      <c r="G12" s="17"/>
      <c r="H12" s="9" t="s">
        <v>20</v>
      </c>
      <c r="I12" s="62">
        <v>1025394.46</v>
      </c>
      <c r="K12" s="65"/>
      <c r="L12" s="66"/>
      <c r="N12" s="9"/>
      <c r="O12" s="62"/>
      <c r="R12" s="93"/>
      <c r="S12" s="95"/>
    </row>
    <row r="13" ht="29.25" customHeight="1" spans="2:19">
      <c r="B13" s="28"/>
      <c r="C13" s="29"/>
      <c r="D13" s="17"/>
      <c r="E13" s="3"/>
      <c r="F13" s="24"/>
      <c r="G13" s="17"/>
      <c r="H13" s="28" t="s">
        <v>21</v>
      </c>
      <c r="I13" s="67">
        <v>5357942.69</v>
      </c>
      <c r="K13" s="65"/>
      <c r="L13" s="66"/>
      <c r="N13" s="9"/>
      <c r="O13" s="62"/>
      <c r="R13" s="93"/>
      <c r="S13" s="96"/>
    </row>
    <row r="14" ht="9" customHeight="1" spans="2:15">
      <c r="B14" s="30"/>
      <c r="C14" s="31"/>
      <c r="D14" s="17"/>
      <c r="E14" s="1" t="s">
        <v>22</v>
      </c>
      <c r="F14" s="32">
        <f>F10/F8*100%</f>
        <v>0.67789324</v>
      </c>
      <c r="G14" s="17"/>
      <c r="H14" s="33"/>
      <c r="I14" s="68"/>
      <c r="K14" s="69"/>
      <c r="L14" s="70"/>
      <c r="N14" s="9" t="s">
        <v>23</v>
      </c>
      <c r="O14" s="32">
        <f>O10/O8*100%</f>
        <v>0.764972840996838</v>
      </c>
    </row>
    <row r="15" ht="39" customHeight="1" spans="2:15">
      <c r="B15" s="30"/>
      <c r="C15" s="31"/>
      <c r="D15" s="17"/>
      <c r="E15" s="3"/>
      <c r="F15" s="34"/>
      <c r="G15" s="17"/>
      <c r="H15" s="35" t="s">
        <v>24</v>
      </c>
      <c r="I15" s="71"/>
      <c r="K15" s="69"/>
      <c r="L15" s="70"/>
      <c r="N15" s="9"/>
      <c r="O15" s="34"/>
    </row>
    <row r="16" ht="16.5" customHeight="1" spans="2:15">
      <c r="B16" s="30"/>
      <c r="C16" s="31"/>
      <c r="D16" s="17"/>
      <c r="E16" s="33"/>
      <c r="F16" s="36"/>
      <c r="G16" s="17"/>
      <c r="H16" s="9" t="s">
        <v>25</v>
      </c>
      <c r="I16" s="10">
        <f>+I8+I9+I10+I11+I13+I12</f>
        <v>30505195.8</v>
      </c>
      <c r="K16" s="69"/>
      <c r="L16" s="70"/>
      <c r="N16" s="72"/>
      <c r="O16" s="38"/>
    </row>
    <row r="17" ht="34" customHeight="1" spans="2:15">
      <c r="B17" s="30"/>
      <c r="C17" s="31"/>
      <c r="D17" s="17"/>
      <c r="E17" s="37"/>
      <c r="F17" s="38"/>
      <c r="G17" s="17"/>
      <c r="H17" s="39"/>
      <c r="I17" s="73"/>
      <c r="K17" s="69"/>
      <c r="L17" s="70"/>
      <c r="N17" s="9" t="s">
        <v>26</v>
      </c>
      <c r="O17" s="74" t="s">
        <v>27</v>
      </c>
    </row>
    <row r="18" ht="28" customHeight="1" spans="2:15">
      <c r="B18" s="40"/>
      <c r="C18" s="31"/>
      <c r="D18" s="17"/>
      <c r="E18" s="37"/>
      <c r="F18" s="38"/>
      <c r="G18" s="17"/>
      <c r="H18" s="30"/>
      <c r="I18" s="75"/>
      <c r="K18" s="69"/>
      <c r="L18" s="70"/>
      <c r="N18" s="9" t="s">
        <v>28</v>
      </c>
      <c r="O18" s="74" t="s">
        <v>29</v>
      </c>
    </row>
    <row r="19" ht="39" customHeight="1" spans="2:15">
      <c r="B19" s="40"/>
      <c r="C19" s="31"/>
      <c r="D19" s="17"/>
      <c r="E19" s="37"/>
      <c r="F19" s="38"/>
      <c r="G19" s="17"/>
      <c r="H19" s="30"/>
      <c r="I19" s="75"/>
      <c r="K19" s="69"/>
      <c r="L19" s="70"/>
      <c r="N19" s="76" t="s">
        <v>30</v>
      </c>
      <c r="O19" s="74" t="s">
        <v>31</v>
      </c>
    </row>
    <row r="20" ht="33" customHeight="1" spans="2:15">
      <c r="B20" s="30"/>
      <c r="C20" s="31"/>
      <c r="D20" s="17"/>
      <c r="E20" s="41"/>
      <c r="F20" s="42"/>
      <c r="G20" s="17"/>
      <c r="H20" s="40"/>
      <c r="I20" s="75"/>
      <c r="K20" s="69"/>
      <c r="L20" s="70"/>
      <c r="N20" s="76" t="s">
        <v>32</v>
      </c>
      <c r="O20" s="74" t="s">
        <v>33</v>
      </c>
    </row>
    <row r="21" ht="33.75" customHeight="1" spans="2:15">
      <c r="B21" s="30"/>
      <c r="C21" s="31"/>
      <c r="D21" s="17"/>
      <c r="E21" s="43"/>
      <c r="F21" s="44"/>
      <c r="G21" s="17"/>
      <c r="H21" s="40"/>
      <c r="I21" s="75"/>
      <c r="K21" s="77"/>
      <c r="L21" s="78"/>
      <c r="N21" s="79" t="s">
        <v>34</v>
      </c>
      <c r="O21" s="80" t="s">
        <v>35</v>
      </c>
    </row>
    <row r="22" ht="9" customHeight="1" spans="2:9">
      <c r="B22" s="17"/>
      <c r="C22" s="17"/>
      <c r="D22" s="17"/>
      <c r="E22" s="17"/>
      <c r="F22" s="17"/>
      <c r="G22" s="17"/>
      <c r="H22" s="17"/>
      <c r="I22" s="17"/>
    </row>
    <row r="23" ht="35.25" customHeight="1" spans="2:15">
      <c r="B23" s="17"/>
      <c r="C23" s="17"/>
      <c r="D23" s="45" t="s">
        <v>36</v>
      </c>
      <c r="E23" s="46"/>
      <c r="F23" s="46" t="s">
        <v>37</v>
      </c>
      <c r="G23" s="46"/>
      <c r="H23" s="46" t="s">
        <v>16</v>
      </c>
      <c r="I23" s="81" t="s">
        <v>38</v>
      </c>
      <c r="K23" s="20" t="s">
        <v>39</v>
      </c>
      <c r="L23" s="82"/>
      <c r="M23" s="82"/>
      <c r="N23" s="83"/>
      <c r="O23" s="61"/>
    </row>
    <row r="24" ht="51" customHeight="1" spans="2:15">
      <c r="B24" s="47" t="s">
        <v>40</v>
      </c>
      <c r="C24" s="48" t="s">
        <v>41</v>
      </c>
      <c r="D24" s="49" t="s">
        <v>42</v>
      </c>
      <c r="E24" s="50"/>
      <c r="F24" s="51">
        <f>+F8</f>
        <v>45000000</v>
      </c>
      <c r="G24" s="52"/>
      <c r="H24" s="53">
        <f>+I16</f>
        <v>30505195.8</v>
      </c>
      <c r="I24" s="84">
        <f>+F14</f>
        <v>0.67789324</v>
      </c>
      <c r="K24" s="9" t="s">
        <v>43</v>
      </c>
      <c r="L24" s="85"/>
      <c r="M24" s="85"/>
      <c r="N24" s="85"/>
      <c r="O24" s="86"/>
    </row>
    <row r="25" ht="66" customHeight="1" spans="2:15">
      <c r="B25" s="54"/>
      <c r="C25" s="40"/>
      <c r="D25" s="30"/>
      <c r="E25" s="30"/>
      <c r="F25" s="55"/>
      <c r="G25" s="55"/>
      <c r="H25" s="55"/>
      <c r="I25" s="87"/>
      <c r="K25" s="88" t="s">
        <v>44</v>
      </c>
      <c r="L25" s="89"/>
      <c r="M25" s="89"/>
      <c r="N25" s="89"/>
      <c r="O25" s="90"/>
    </row>
    <row r="26" ht="60" customHeight="1" spans="2:15">
      <c r="B26" s="54"/>
      <c r="C26" s="40"/>
      <c r="D26" s="30"/>
      <c r="E26" s="30"/>
      <c r="F26" s="55"/>
      <c r="G26" s="55"/>
      <c r="H26" s="55"/>
      <c r="I26" s="87"/>
      <c r="K26" s="9" t="s">
        <v>45</v>
      </c>
      <c r="L26" s="85"/>
      <c r="M26" s="85"/>
      <c r="N26" s="85"/>
      <c r="O26" s="86"/>
    </row>
    <row r="27" ht="108" customHeight="1" spans="2:15">
      <c r="B27" s="54"/>
      <c r="C27" s="40"/>
      <c r="D27" s="30"/>
      <c r="E27" s="30"/>
      <c r="F27" s="55"/>
      <c r="G27" s="55"/>
      <c r="H27" s="55"/>
      <c r="I27" s="87"/>
      <c r="K27" s="88" t="s">
        <v>46</v>
      </c>
      <c r="L27" s="89"/>
      <c r="M27" s="89"/>
      <c r="N27" s="89"/>
      <c r="O27" s="90"/>
    </row>
    <row r="28" ht="114" customHeight="1" spans="2:15">
      <c r="B28" s="54"/>
      <c r="C28" s="40"/>
      <c r="D28" s="30"/>
      <c r="E28" s="30"/>
      <c r="F28" s="55"/>
      <c r="G28" s="55"/>
      <c r="H28" s="55"/>
      <c r="I28" s="87"/>
      <c r="K28" s="49" t="s">
        <v>47</v>
      </c>
      <c r="L28" s="91"/>
      <c r="M28" s="91"/>
      <c r="N28" s="91"/>
      <c r="O28" s="92"/>
    </row>
    <row r="29" ht="71" customHeight="1" spans="2:15">
      <c r="B29" s="54"/>
      <c r="C29" s="40"/>
      <c r="D29" s="30"/>
      <c r="E29" s="30"/>
      <c r="F29" s="56"/>
      <c r="G29" s="56"/>
      <c r="H29" s="56"/>
      <c r="I29" s="87"/>
      <c r="K29" s="49" t="s">
        <v>48</v>
      </c>
      <c r="L29" s="91"/>
      <c r="M29" s="91"/>
      <c r="N29" s="91"/>
      <c r="O29" s="92"/>
    </row>
  </sheetData>
  <mergeCells count="56">
    <mergeCell ref="B2:O2"/>
    <mergeCell ref="B3:O3"/>
    <mergeCell ref="B4:O4"/>
    <mergeCell ref="B7:C7"/>
    <mergeCell ref="E7:F7"/>
    <mergeCell ref="H7:I7"/>
    <mergeCell ref="K7:L7"/>
    <mergeCell ref="N7:O7"/>
    <mergeCell ref="H15:I15"/>
    <mergeCell ref="D23:E23"/>
    <mergeCell ref="F23:G23"/>
    <mergeCell ref="K23:O23"/>
    <mergeCell ref="D24:E24"/>
    <mergeCell ref="F24:G24"/>
    <mergeCell ref="K24:O24"/>
    <mergeCell ref="D25:E25"/>
    <mergeCell ref="F25:G25"/>
    <mergeCell ref="K25:O25"/>
    <mergeCell ref="D26:E26"/>
    <mergeCell ref="F26:G26"/>
    <mergeCell ref="K26:O26"/>
    <mergeCell ref="D27:E27"/>
    <mergeCell ref="F27:G27"/>
    <mergeCell ref="K27:O27"/>
    <mergeCell ref="D28:E28"/>
    <mergeCell ref="F28:G28"/>
    <mergeCell ref="K28:O28"/>
    <mergeCell ref="K29:O29"/>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H16:H17"/>
    <mergeCell ref="H20:H21"/>
    <mergeCell ref="I16:I17"/>
    <mergeCell ref="I20:I21"/>
    <mergeCell ref="N8:N9"/>
    <mergeCell ref="N10:N13"/>
    <mergeCell ref="N14:N15"/>
    <mergeCell ref="O8:O9"/>
    <mergeCell ref="O10:O13"/>
    <mergeCell ref="O14:O15"/>
    <mergeCell ref="R10:R13"/>
    <mergeCell ref="S10:S13"/>
    <mergeCell ref="E20:F21"/>
    <mergeCell ref="K14:L21"/>
  </mergeCells>
  <printOptions horizontalCentered="1" verticalCentered="1"/>
  <pageMargins left="0.236220472440945" right="0.17" top="0.22" bottom="0.17" header="0.23" footer="0.17"/>
  <pageSetup paperSize="1" scale="4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 sqref="B1"/>
    </sheetView>
  </sheetViews>
  <sheetFormatPr defaultColWidth="11" defaultRowHeight="15" outlineLevelRow="1" outlineLevelCol="1"/>
  <cols>
    <col min="1" max="1" width="12.8571428571429" customWidth="1"/>
    <col min="2" max="2" width="16.2857142857143" customWidth="1"/>
  </cols>
  <sheetData>
    <row r="1" ht="25.5" spans="1:2">
      <c r="A1" s="9" t="s">
        <v>49</v>
      </c>
      <c r="B1" s="10">
        <v>26648782</v>
      </c>
    </row>
    <row r="2" ht="38.25" spans="1:2">
      <c r="A2" s="9" t="s">
        <v>50</v>
      </c>
      <c r="B2" s="10">
        <v>0</v>
      </c>
    </row>
  </sheetData>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7"/>
  <sheetViews>
    <sheetView workbookViewId="0">
      <selection activeCell="B4" sqref="B4:B5"/>
    </sheetView>
  </sheetViews>
  <sheetFormatPr defaultColWidth="11" defaultRowHeight="15" outlineLevelRow="6" outlineLevelCol="1"/>
  <cols>
    <col min="1" max="1" width="34.4285714285714" customWidth="1"/>
    <col min="2" max="2" width="14.1428571428571" customWidth="1"/>
  </cols>
  <sheetData>
    <row r="2" spans="1:2">
      <c r="A2" s="1" t="s">
        <v>51</v>
      </c>
      <c r="B2" s="2">
        <v>45000000</v>
      </c>
    </row>
    <row r="3" spans="1:2">
      <c r="A3" s="3"/>
      <c r="B3" s="4"/>
    </row>
    <row r="4" spans="1:2">
      <c r="A4" s="1" t="s">
        <v>52</v>
      </c>
      <c r="B4" s="5">
        <f>+Tablero!I16</f>
        <v>30505195.8</v>
      </c>
    </row>
    <row r="5" spans="1:2">
      <c r="A5" s="3"/>
      <c r="B5" s="6"/>
    </row>
    <row r="6" spans="1:2">
      <c r="A6" s="1" t="s">
        <v>53</v>
      </c>
      <c r="B6" s="7">
        <f>+B4/B2</f>
        <v>0.67789324</v>
      </c>
    </row>
    <row r="7" spans="1:2">
      <c r="A7" s="3"/>
      <c r="B7" s="8"/>
    </row>
  </sheetData>
  <mergeCells count="6">
    <mergeCell ref="A2:A3"/>
    <mergeCell ref="A4:A5"/>
    <mergeCell ref="A6:A7"/>
    <mergeCell ref="B2:B3"/>
    <mergeCell ref="B4:B5"/>
    <mergeCell ref="B6:B7"/>
  </mergeCells>
  <pageMargins left="0.7" right="0.7" top="0.75" bottom="0.75" header="0.3" footer="0.3"/>
  <pageSetup paperSize="1"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a c t i v i t y   x m l n s = " 2 d e 3 1 2 7 d - b 5 0 e - 4 c 2 9 - b 8 4 6 - 9 2 1 3 a c e a 4 d 8 9 "   x s i : n i l = " t r u e " / > < / d o c u m e n t M a n a g e m e n t > < / p : p r o p e r t i e s > 
</file>

<file path=customXml/item3.xml>��< ? x m l   v e r s i o n = " 1 . 0 " ? > < c t : c o n t e n t T y p e S c h e m a   c t : _ = " "   m a : _ = " "   m a : c o n t e n t T y p e N a m e = " D o c u m e n t o "   m a : c o n t e n t T y p e I D = " 0 x 0 1 0 1 0 0 A 3 9 D 9 6 5 6 1 C F 3 F A 4 9 B A 6 2 9 F B 2 9 3 6 7 C E A B "   m a : c o n t e n t T y p e V e r s i o n = " 1 3 "   m a : c o n t e n t T y p e D e s c r i p t i o n = " C r e a r   n u e v o   d o c u m e n t o . "   m a : c o n t e n t T y p e S c o p e = " "   m a : v e r s i o n I D = " 6 0 6 f 3 e 7 c b 7 d 8 0 0 8 f c 8 9 e a 2 f b b b c 5 2 b 3 a "   x m l n s : c t = " h t t p : / / s c h e m a s . m i c r o s o f t . c o m / o f f i c e / 2 0 0 6 / m e t a d a t a / c o n t e n t T y p e "   x m l n s : m a = " h t t p : / / s c h e m a s . m i c r o s o f t . c o m / o f f i c e / 2 0 0 6 / m e t a d a t a / p r o p e r t i e s / m e t a A t t r i b u t e s " >  
 < x s d : s c h e m a   t a r g e t N a m e s p a c e = " h t t p : / / s c h e m a s . m i c r o s o f t . c o m / o f f i c e / 2 0 0 6 / m e t a d a t a / p r o p e r t i e s "   m a : r o o t = " t r u e "   m a : f i e l d s I D = " 2 3 e 2 0 2 5 1 a 5 9 7 9 e b 4 2 f 8 4 e 2 3 b 6 1 b 1 2 3 2 f "   n s 3 : _ = " "   n s 4 : _ = " "   x m l n s : x s d = " h t t p : / / w w w . w 3 . o r g / 2 0 0 1 / X M L S c h e m a "   x m l n s : x s = " h t t p : / / w w w . w 3 . o r g / 2 0 0 1 / X M L S c h e m a "   x m l n s : p = " h t t p : / / s c h e m a s . m i c r o s o f t . c o m / o f f i c e / 2 0 0 6 / m e t a d a t a / p r o p e r t i e s "   x m l n s : n s 3 = " e f c f 9 9 3 1 - 6 9 8 8 - 4 c 2 6 - 9 8 9 d - 9 0 f d 7 d 9 d 6 1 7 7 "   x m l n s : n s 4 = " 2 d e 3 1 2 7 d - b 5 0 e - 4 c 2 9 - b 8 4 6 - 9 2 1 3 a c e a 4 d 8 9 " >  
 < x s d : i m p o r t   n a m e s p a c e = " e f c f 9 9 3 1 - 6 9 8 8 - 4 c 2 6 - 9 8 9 d - 9 0 f d 7 d 9 d 6 1 7 7 " / >  
 < x s d : i m p o r t   n a m e s p a c e = " 2 d e 3 1 2 7 d - b 5 0 e - 4 c 2 9 - b 8 4 6 - 9 2 1 3 a c e a 4 d 8 9 " / >  
 < x s d : e l e m e n t   n a m e = " p r o p e r t i e s " >  
 < x s d : c o m p l e x T y p e >  
 < x s d : s e q u e n c e >  
 < x s d : e l e m e n t   n a m e = " d o c u m e n t M a n a g e m e n t " >  
 < x s d : c o m p l e x T y p e >  
 < x s d : a l l >  
 < x s d : e l e m e n t   r e f = " n s 3 : S h a r e d W i t h U s e r s "   m i n O c c u r s = " 0 " / >  
 < x s d : e l e m e n t   r e f = " n s 3 : S h a r e d W i t h D e t a i l s "   m i n O c c u r s = " 0 " / >  
 < x s d : e l e m e n t   r e f = " n s 3 : S h a r i n g H i n t H a s h "   m i n O c c u r s = " 0 " / >  
 < x s d : e l e m e n t   r e f = " n s 4 : M e d i a S e r v i c e M e t a d a t a "   m i n O c c u r s = " 0 " / >  
 < x s d : e l e m e n t   r e f = " n s 4 : M e d i a S e r v i c e F a s t M e t a d a t a "   m i n O c c u r s = " 0 " / >  
 < x s d : e l e m e n t   r e f = " n s 4 : M e d i a S e r v i c e D a t e T a k e n "   m i n O c c u r s = " 0 " / >  
 < x s d : e l e m e n t   r e f = " n s 4 : M e d i a S e r v i c e A u t o K e y P o i n t s "   m i n O c c u r s = " 0 " / >  
 < x s d : e l e m e n t   r e f = " n s 4 : M e d i a S e r v i c e K e y P o i n t s "   m i n O c c u r s = " 0 " / >  
 < x s d : e l e m e n t   r e f = " n s 4 : M e d i a S e r v i c e A u t o T a g s "   m i n O c c u r s = " 0 " / >  
 < x s d : e l e m e n t   r e f = " n s 4 : M e d i a S e r v i c e O C R "   m i n O c c u r s = " 0 " / >  
 < x s d : e l e m e n t   r e f = " n s 4 : M e d i a S e r v i c e G e n e r a t i o n T i m e "   m i n O c c u r s = " 0 " / >  
 < x s d : e l e m e n t   r e f = " n s 4 : M e d i a S e r v i c e E v e n t H a s h C o d e "   m i n O c c u r s = " 0 " / >  
 < x s d : e l e m e n t   r e f = " n s 4 : _ a c t i v i t y "   m i n O c c u r s = " 0 " / >  
 < / x s d : a l l >  
 < / x s d : c o m p l e x T y p e >  
 < / x s d : e l e m e n t >  
 < / x s d : s e q u e n c e >  
 < / x s d : c o m p l e x T y p e >  
 < / x s d : e l e m e n t >  
 < / x s d : s c h e m a >  
 < x s d : s c h e m a   t a r g e t N a m e s p a c e = " e f c f 9 9 3 1 - 6 9 8 8 - 4 c 2 6 - 9 8 9 d - 9 0 f d 7 d 9 d 6 1 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9 "   n i l l a b l e = " t r u e "   m a : d i s p l a y N a m e = " D e t a l l e s   d e   u s o   c o m p a r t i d o "   m a : i n t e r n a l N a m e = " S h a r e d W i t h D e t a i l s "   m a : r e a d O n l y = " t r u e " >  
 < x s d : s i m p l e T y p e >  
 < x s d : r e s t r i c t i o n   b a s e = " d m s : N o t e " >  
 < x s d : m a x L e n g t h   v a l u e = " 2 5 5 " / >  
 < / x s d : r e s t r i c t i o n >  
 < / x s d : s i m p l e T y p e >  
 < / x s d : e l e m e n t >  
 < x s d : e l e m e n t   n a m e = " S h a r i n g H i n t H a s h "   m a : i n d e x = " 1 0 "   n i l l a b l e = " t r u e "   m a : d i s p l a y N a m e = " H a s h   d e   l a   s u g e r e n c i a   p a r a   c o m p a r t i r "   m a : h i d d e n = " t r u e "   m a : i n t e r n a l N a m e = " S h a r i n g H i n t H a s h "   m a : r e a d O n l y = " t r u e " >  
 < x s d : s i m p l e T y p e >  
 < x s d : r e s t r i c t i o n   b a s e = " d m s : T e x t " / >  
 < / x s d : s i m p l e T y p e >  
 < / x s d : e l e m e n t >  
 < / x s d : s c h e m a >  
 < x s d : s c h e m a   t a r g e t N a m e s p a c e = " 2 d e 3 1 2 7 d - b 5 0 e - 4 c 2 9 - b 8 4 6 - 9 2 1 3 a c e a 4 d 8 9 " 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D a t e T a k e n "   m a : i n d e x = " 1 3 "   n i l l a b l e = " t r u e "   m a : d i s p l a y N a m e = " M e d i a S e r v i c e D a t e T a k e n "   m a : h i d d e n = " t r u e "   m a : i n t e r n a l N a m e = " M e d i a S e r v i c e D a t e T a k e n "   m a : r e a d O n l y = " t r u e " >  
 < x s d : s i m p l e T y p e >  
 < x s d : r e s t r i c t i o n   b a s e = " d m s : T e x t " / >  
 < / x s d : s i m p l e T y p e >  
 < / x s d : e l e m e n t >  
 < x s d : e l e m e n t   n a m e = " M e d i a S e r v i c e A u t o K e y P o i n t s "   m a : i n d e x = " 1 4 "   n i l l a b l e = " t r u e "   m a : d i s p l a y N a m e = " M e d i a S e r v i c e A u t o K e y P o i n t s "   m a : h i d d e n = " t r u e "   m a : i n t e r n a l N a m e = " M e d i a S e r v i c e A u t o K e y P o i n t s "   m a : r e a d O n l y = " t r u e " >  
 < x s d : s i m p l e T y p e >  
 < x s d : r e s t r i c t i o n   b a s e = " d m s : N o t e " / >  
 < / x s d : s i m p l e T y p e >  
 < / x s d : e l e m e n t >  
 < x s d : e l e m e n t   n a m e = " M e d i a S e r v i c e K e y P o i n t s "   m a : i n d e x = " 1 5 "   n i l l a b l e = " t r u e "   m a : d i s p l a y N a m e = " K e y P o i n t s "   m a : i n t e r n a l N a m e = " M e d i a S e r v i c e K e y P o i n t s "   m a : r e a d O n l y = " t r u e " >  
 < x s d : s i m p l e T y p e >  
 < x s d : r e s t r i c t i o n   b a s e = " d m s : N o t e " >  
 < x s d : m a x L e n g t h   v a l u e = " 2 5 5 " / >  
 < / x s d : r e s t r i c t i o n >  
 < / x s d : s i m p l e T y p e >  
 < / x s d : e l e m e n t >  
 < x s d : e l e m e n t   n a m e = " M e d i a S e r v i c e A u t o T a g s "   m a : i n d e x = " 1 6 "   n i l l a b l e = " t r u e "   m a : d i s p l a y N a m e = " T a g s "   m a : i n t e r n a l N a m e = " M e d i a S e r v i c e A u t o T a g s "   m a : r e a d O n l y = " t r u e " >  
 < x s d : s i m p l e T y p e >  
 < x s d : r e s t r i c t i o n   b a s e = " d m s : T e x t " / >  
 < / x s d : s i m p l e T y p e >  
 < / x s d : e l e m e n t >  
 < x s d : e l e m e n t   n a m e = " M e d i a S e r v i c e O C R "   m a : i n d e x = " 1 7 "   n i l l a b l e = " t r u e "   m a : d i s p l a y N a m e = " E x t r a c t e d   T e x t "   m a : i n t e r n a l N a m e = " M e d i a S e r v i c e O C R "   m a : r e a d O n l y = " t r u e " >  
 < x s d : s i m p l e T y p e >  
 < x s d : r e s t r i c t i o n   b a s e = " d m s : N o t e " >  
 < x s d : m a x L e n g t h   v a l u e = " 2 5 5 " / >  
 < / x s d : r e s t r i c t i o n >  
 < / x s d : s i m p l e T y p e >  
 < / x s d : e l e m e n t >  
 < x s d : e l e m e n t   n a m e = " M e d i a S e r v i c e G e n e r a t i o n T i m e "   m a : i n d e x = " 1 8 "   n i l l a b l e = " t r u e "   m a : d i s p l a y N a m e = " M e d i a S e r v i c e G e n e r a t i o n T i m e "   m a : h i d d e n = " t r u e "   m a : i n t e r n a l N a m e = " M e d i a S e r v i c e G e n e r a t i o n T i m e "   m a : r e a d O n l y = " t r u e " >  
 < x s d : s i m p l e T y p e >  
 < x s d : r e s t r i c t i o n   b a s e = " d m s : T e x t " / >  
 < / x s d : s i m p l e T y p e >  
 < / x s d : e l e m e n t >  
 < x s d : e l e m e n t   n a m e = " M e d i a S e r v i c e E v e n t H a s h C o d e "   m a : i n d e x = " 1 9 "   n i l l a b l e = " t r u e "   m a : d i s p l a y N a m e = " M e d i a S e r v i c e E v e n t H a s h C o d e "   m a : h i d d e n = " t r u e "   m a : i n t e r n a l N a m e = " M e d i a S e r v i c e E v e n t H a s h C o d e "   m a : r e a d O n l y = " t r u e " >  
 < x s d : s i m p l e T y p e >  
 < x s d : r e s t r i c t i o n   b a s e = " d m s : T e x t " / >  
 < / x s d : s i m p l e T y p e >  
 < / x s d : e l e m e n t >  
 < x s d : e l e m e n t   n a m e = " _ a c t i v i t y "   m a : i n d e x = " 2 0 "   n i l l a b l e = " t r u e "   m a : d i s p l a y N a m e = " _ a c t i v i t y "   m a : h i d d e n = " t r u e "   m a : i n t e r n a l N a m e = " _ a c t i v i t y " > 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262E4126-94EB-49B8-9E9C-4ECBDAE463F4}">
  <ds:schemaRefs/>
</ds:datastoreItem>
</file>

<file path=customXml/itemProps2.xml><?xml version="1.0" encoding="utf-8"?>
<ds:datastoreItem xmlns:ds="http://schemas.openxmlformats.org/officeDocument/2006/customXml" ds:itemID="{12B19548-EF62-4441-AC26-B10FF5F55CB8}">
  <ds:schemaRefs/>
</ds:datastoreItem>
</file>

<file path=customXml/itemProps3.xml><?xml version="1.0" encoding="utf-8"?>
<ds:datastoreItem xmlns:ds="http://schemas.openxmlformats.org/officeDocument/2006/customXml" ds:itemID="{4B3C6549-093B-4DA1-B224-3FF708F6941B}">
  <ds:schemaRefs/>
</ds:datastoreItem>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Tablero</vt:lpstr>
      <vt:lpstr>Hoja3</vt:lpstr>
      <vt:lpstr>Hoja2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wperalta</cp:lastModifiedBy>
  <dcterms:created xsi:type="dcterms:W3CDTF">2023-02-11T22:01:00Z</dcterms:created>
  <cp:lastPrinted>2025-01-08T17:02:00Z</cp:lastPrinted>
  <dcterms:modified xsi:type="dcterms:W3CDTF">2025-12-04T21:00:10Z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BCC654D9B3B84E57B7EEE71047F9086E_13</vt:lpwstr>
  </property>
  <property fmtid="{D5CDD505-2E9C-101B-9397-08002B2CF9AE}" pid="4" name="KSOProductBuildVer">
    <vt:lpwstr>2058-12.2.0.21931</vt:lpwstr>
  </property>
</Properties>
</file>