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Tablero" sheetId="1" r:id="rId1"/>
    <sheet name="Hoja3" sheetId="3" r:id="rId2"/>
    <sheet name="Hoja2" sheetId="2" r:id="rId3"/>
  </sheets>
  <definedNames>
    <definedName name="_xlnm.Print_Area" localSheetId="0">Tablero!$A$1:$P$31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<sst xmlns="http://schemas.openxmlformats.org/spreadsheetml/2006/main" count="57" uniqueCount="56">
  <si>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TABLERO DE RENDICIÓN DE CUENTAS</t>
  </si>
  <si>
    <t>ACTUALIZADO AL 31 DE DICIEMBRE DEL 2025</t>
  </si>
  <si>
    <t>SECRETARÍA PRESIDENCIAL DE LA MUJER</t>
  </si>
  <si>
    <t>Información Pública</t>
  </si>
  <si>
    <t>AUTORIDADES</t>
  </si>
  <si>
    <t>GESTIÓN DE PRESUPUESTO</t>
  </si>
  <si>
    <t>EJECUCIÓN PRESUPUESTARIA
POR GRUPOS DE GASTO</t>
  </si>
  <si>
    <t>EJECUCIÓN PRESUPUESTARIA POR CLASIFICACIÓN GEOGRÁFICA</t>
  </si>
  <si>
    <t>SERVICIOS PERSONALES, TÉCNICOS Y PROFESIONALES</t>
  </si>
  <si>
    <t>Secretaria Presidencial de la Mujer</t>
  </si>
  <si>
    <t>Licda. Ana Prudencia López Sales</t>
  </si>
  <si>
    <t>Presupuesto vigente 2025</t>
  </si>
  <si>
    <t>Grupo (0): SERVICIOS PERSONALES</t>
  </si>
  <si>
    <t>Región (I): Región I Metropolitana</t>
  </si>
  <si>
    <t>Presupuesto para pago de salarios y honorarios</t>
  </si>
  <si>
    <t>Grupo (100): SERVICIOS NO PERSONALES</t>
  </si>
  <si>
    <t>Presupuesto ejecutado</t>
  </si>
  <si>
    <t>Grupo (200): MATERIALES Y SUMINISTROS</t>
  </si>
  <si>
    <t>Presupuesto ejecutado en pago de salarios y honorarios</t>
  </si>
  <si>
    <t>Grupo (300): PROPIEDAD, PLANTA, EQUIPO E INTANGIBLES</t>
  </si>
  <si>
    <t>Grupo (400): TRANSFERENCIAS CORRIENTES</t>
  </si>
  <si>
    <t>Grupo (900): ASIGNACIONES GLOBALES</t>
  </si>
  <si>
    <t>Porcentaje de ejecución</t>
  </si>
  <si>
    <t>Porcentaje de ejecución en el pago de salarios y honorarios</t>
  </si>
  <si>
    <t>EJECUCIÓN 
POR FINALIDADES</t>
  </si>
  <si>
    <t>Finalidad: Servicios Públicos Generales</t>
  </si>
  <si>
    <t>Personal permanente 011</t>
  </si>
  <si>
    <t>87 personas</t>
  </si>
  <si>
    <t xml:space="preserve">Personal temporal 021
</t>
  </si>
  <si>
    <t xml:space="preserve">10 personas
</t>
  </si>
  <si>
    <t>Servicios técnicos o profesionales 029</t>
  </si>
  <si>
    <t>52 personas</t>
  </si>
  <si>
    <t>Personal Administrativo, Técnico, Profesional Y Operativo 081</t>
  </si>
  <si>
    <t>02 personas</t>
  </si>
  <si>
    <t>Servicios técnicos o profesionales subgrupo 18</t>
  </si>
  <si>
    <t>15 personas</t>
  </si>
  <si>
    <t>Descripción del programa</t>
  </si>
  <si>
    <t>Presupuesto vigente</t>
  </si>
  <si>
    <t>Procentaje de ejecución</t>
  </si>
  <si>
    <t>PRINCIPALES AVANCES O LOGROS
AL 31 DE DICIEMBRE DE 2025</t>
  </si>
  <si>
    <t xml:space="preserve"> PROGRAMAS PRESUPUESTARIOS</t>
  </si>
  <si>
    <t>PROGRAMA 47</t>
  </si>
  <si>
    <t>Promoción y Desarrollo Integral de la Mujer</t>
  </si>
  <si>
    <t>1.Elaboró el Informe de Avances del Proceso de Actualización de la Política Nacional para la Promoción y Desarrollo Integral de las Mujeres (PNPDIM), documento que sistematiza los principales resultados del levantamiento de información territorial, realizado a través de 60 talleres y espacios de diálogo con organizaciones de mujeres en 22 departamentos del país.</t>
  </si>
  <si>
    <t>2. Se actualizó la metodología del Proceso de Asistencia Técnica a Instituciones Públicas con base en los ajustes derivados de la sistematización de la ejecución de los talleres correspondientes a sus cuatro fases. Las principales modificaciones se concentraron en el fortalecimiento de la Fase I (Diagnóstico), mediante la estandarización de variables básicas y la redefinición de las variables ideales, las cuales fueron precisadas con un enfoque específico, alineado al mandato legal, competencias y ámbito de actuación de cada institución. 
En la Fase II (Formulación del Plan Operativo), se revisaron y ajustaron las fórmulas de los indicadores de desempeño, se optimizó la programación del cronograma de actividades y se ampliaron las especificaciones metodológicas para su implementación. Asimismo, en la Fase III (Seguimiento del Plan Operativo), se redefinió la periodicidad del seguimiento con el propósito de fortalecer los mecanismos de acompañamiento técnico, monitoreo y retroalimentación continua. Estas actualizaciones metodológicas tienen como finalidad mejorar la eficiencia, coherencia y efectividad en la implementación del Proceso de Asistencia Técnica durante el año 2026.</t>
  </si>
  <si>
    <t xml:space="preserve">3. Se realizó una reunión con Abuelas Comadronas con el objetivo de identificar acciones estratégicas que permitan brindar asesoría y asistencia técnica al Ministerio de Salud Pública y Asistencia Social (MSPAS), para dar seguimiento al proceso de actualización de la Política Nacional de Comadronas de los Cuatro Pueblos de Guatemala 2015–2025 y avanzar en el cumplimiento del Decreto 4-2025. De esta manera, SEPREM reafirma su compromiso de acompañar los procesos impulsados por las abuelas comadronas a nivel nacional.  </t>
  </si>
  <si>
    <t>4. En el marco del compromiso asumido por el Estado en la XVI Conferencia Regional sobre la Mujer de América Latina y el Caribe, se realizó el Foro Marco de Cuidados: Avances y Desafíos, como seguimiento a la Conferencia celebrada en México del 12 al 15 de agosto de 2025 y al Compromiso de Tlatelolco, que impulsa una década de acción para alcanzar la igualdad sustantiva de género y avanzar hacia la construcción de una sociedad del cuidado. Este espacio tuvo como propósito informar y fortalecer la participación de las organizaciones de mujeres en torno a los compromisos regionales adoptados, así como promover el diálogo interinstitucional y social sobre los avances y retos que enfrenta el país en la garantía del derecho al cuidado. El foro reunió a instituciones clave del Estado, entre ellas el MIDES, MINTRAB, SOSEP y el INE, así como a ONU Mujeres Guatemala y a organizaciones de mujeres como SITRADOMSA y el Sector de Mujeres, reafirmando el compromiso colectivo con una agenda de cuidados inclusiva, corresponsable y con enfoque de derechos.</t>
  </si>
  <si>
    <t>5. Se realizó una reunión con el Movimiento Nacional de Mujeres Tejedoras en AFEDES, Santiago Sacatepéquez, con el objetivo de fortalecer los espacios de diálogo e interlocución orientados a la defensa y el reconocimiento de la propiedad intelectual colectiva, así como de la autonomía económica de las mujeres indígenas creadoras de textiles tradicionales. Durante el encuentro, la Seprem reafirmó su compromiso de acompañar a las mujeres organizadas, incluidas las tejedoras, mediante acciones concretas contempladas en su plan de trabajo institucional.</t>
  </si>
  <si>
    <t>6. La Secretaría Presidencial de la Mujer (SEPREM), en coordinación con la Secretaría General de la Presidencia (SG) y el Programa de las Naciones Unidas para el Desarrollo (PNUD), realizó el foro “De la regulación a la garantía de derechos: Protocolos para la prevención, atención y sanción del acoso sexual en el Organismo Ejecutivo”, como parte de las acciones orientadas a fortalecer los mecanismos institucionales para la prevención, atención y sanción del acoso sexual en el ámbito gubernamental. Este espacio de diálogo interinstitucional representó un avance significativo en el compromiso del Gobierno de Guatemala por promover entornos laborales libres de acoso sexual y fortalecer la equidad de género en el sector público. Asimismo, permitió el intercambio de experiencias, buenas prácticas y enfoques técnicos para la implementación efectiva de protocolos institucionales. La participación de expertas y representantes de diversas instituciones del Organismo Ejecutivo contribuyó a generar reflexiones y recomendaciones estratégicas que servirán como insumo para el fortalecimiento de políticas públicas y la consolidación de un marco institucional que garantice la protección de los derechos de las mujeres.</t>
  </si>
  <si>
    <t>7. Elaboró Informes de Diagnóstico de seis instituciones que participaron en el proceso de Asistencia Técnica durante el presente año: Instituto Nacional de Ciencias Forenses, Instituto de la Víctima de Delito, Procuraduría General de la Nación, Instituto de la Defensa Pública Penal, Secretaría Contra la Violencia Sexual, Explotación y Trata de Personas y el Instituto Guatemalteco de Migración. Cada informe fue acompañado de una Ficha Técnica, en la que se presentaron los resultados obtenidos a partir de la evaluación de las variables incluidas en los formularios institucionales.</t>
  </si>
  <si>
    <t>8.Realizó y socializó el Informe de Seguimiento sobre las Observaciones Finales priorizadas por el Comité CEDAW, con el Mecanismo Intersectorial vinculadas a su implementación. El taller tuvo como objetivo fortalecer la comprensión y aplicación de las recomendaciones emitidas por el Comité, así como promover acciones coordinadas que garanticen el cumplimiento de los derechos de las mujeres en Guatemala.</t>
  </si>
  <si>
    <t>Región 1: Guatemala</t>
  </si>
  <si>
    <t>Región 10: Servicios en el exterior</t>
  </si>
  <si>
    <t>PRESUPUESTO VIGENTE PARA 2024</t>
  </si>
  <si>
    <t xml:space="preserve">PRESUPUESTO EJECUTADO </t>
  </si>
  <si>
    <t xml:space="preserve">PORCENTAJE DE EJECUCIÓN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</si>
</sst>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2" formatCode="_(&quot;$&quot;* #,##0_);_(&quot;$&quot;* \(#,##0\);_(&quot;$&quot;* &quot;-&quot;_);_(@_)"/>
    <numFmt numFmtId="44" formatCode="_(&quot;$&quot;* #,##0.00_);_(&quot;$&quot;* \(#,##0.00\);_(&quot;$&quot;* &quot;-&quot;??_);_(@_)"/>
    <numFmt numFmtId="176" formatCode="_-* #,##0.00_-;\-* #,##0.00_-;_-* &quot;-&quot;??_-;_-@_-"/>
    <numFmt numFmtId="177" formatCode="_ * #,##0_ ;_ * \-#,##0_ ;_ * &quot;-&quot;_ ;_ @_ "/>
    <numFmt numFmtId="178" formatCode="&quot;Q&quot;#,##0;[Red]\-&quot;Q&quot;#,##0"/>
    <numFmt numFmtId="179" formatCode="&quot;Q&quot;#,##0.00;[Red]\-&quot;Q&quot;#,##0.00"/>
    <numFmt numFmtId="180" formatCode="&quot;Q&quot;#,##0.00"/>
    <numFmt numFmtId="181" formatCode="&quot;Q&quot;#,##0.00;\-&quot;Q&quot;#,##0.00"/>
    <numFmt numFmtId="182" formatCode="0.0"/>
  </numFmts>
  <fonts count="29">
    <font>
      <sz val="11"/>
      <color theme="1"/>
      <name val="Calibri"/>
      <charset val="134"/>
      <scheme val="minor"/>
    </font>
    <font>
      <sz val="10"/>
      <color theme="1"/>
      <name val="Arial"/>
      <charset val="134"/>
    </font>
    <font>
      <b/>
      <sz val="20"/>
      <color rgb="FF002060"/>
      <name val="Arial"/>
      <charset val="134"/>
    </font>
    <font>
      <b/>
      <sz val="14"/>
      <color rgb="FFFF0000"/>
      <name val="Arial"/>
      <charset val="134"/>
    </font>
    <font>
      <b/>
      <sz val="18"/>
      <color rgb="FF00B050"/>
      <name val="Arial"/>
      <charset val="134"/>
    </font>
    <font>
      <sz val="12"/>
      <color theme="1"/>
      <name val="Arial"/>
      <charset val="134"/>
    </font>
    <font>
      <b/>
      <sz val="12"/>
      <color theme="0"/>
      <name val="Arial"/>
      <charset val="134"/>
    </font>
    <font>
      <b/>
      <sz val="10"/>
      <color theme="1"/>
      <name val="Arial"/>
      <charset val="134"/>
    </font>
    <font>
      <sz val="11"/>
      <color theme="1"/>
      <name val="Arial"/>
      <charset val="134"/>
    </font>
    <font>
      <sz val="9"/>
      <color theme="1"/>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4" tint="0.799981688894314"/>
        <bgColor indexed="64"/>
      </patternFill>
    </fill>
    <fill>
      <patternFill patternType="solid">
        <fgColor theme="0"/>
        <bgColor indexed="64"/>
      </patternFill>
    </fill>
    <fill>
      <patternFill patternType="solid">
        <fgColor rgb="FF00206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3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0" applyNumberFormat="0" applyFill="0" applyAlignment="0" applyProtection="0">
      <alignment vertical="center"/>
    </xf>
    <xf numFmtId="0" fontId="16" fillId="0" borderId="40" applyNumberFormat="0" applyFill="0" applyAlignment="0" applyProtection="0">
      <alignment vertical="center"/>
    </xf>
    <xf numFmtId="0" fontId="17" fillId="0" borderId="41" applyNumberFormat="0" applyFill="0" applyAlignment="0" applyProtection="0">
      <alignment vertical="center"/>
    </xf>
    <xf numFmtId="0" fontId="17" fillId="0" borderId="0" applyNumberFormat="0" applyFill="0" applyBorder="0" applyAlignment="0" applyProtection="0">
      <alignment vertical="center"/>
    </xf>
    <xf numFmtId="0" fontId="18" fillId="6" borderId="42" applyNumberFormat="0" applyAlignment="0" applyProtection="0">
      <alignment vertical="center"/>
    </xf>
    <xf numFmtId="0" fontId="19" fillId="7" borderId="43" applyNumberFormat="0" applyAlignment="0" applyProtection="0">
      <alignment vertical="center"/>
    </xf>
    <xf numFmtId="0" fontId="20" fillId="7" borderId="42" applyNumberFormat="0" applyAlignment="0" applyProtection="0">
      <alignment vertical="center"/>
    </xf>
    <xf numFmtId="0" fontId="21" fillId="8" borderId="44" applyNumberFormat="0" applyAlignment="0" applyProtection="0">
      <alignment vertical="center"/>
    </xf>
    <xf numFmtId="0" fontId="22" fillId="0" borderId="45" applyNumberFormat="0" applyFill="0" applyAlignment="0" applyProtection="0">
      <alignment vertical="center"/>
    </xf>
    <xf numFmtId="0" fontId="23" fillId="0" borderId="46"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97">
    <xf numFmtId="0" fontId="0" fillId="0" borderId="0" xfId="0"/>
    <xf numFmtId="0" fontId="1" fillId="0" borderId="1" xfId="0" applyFont="1" applyBorder="1" applyAlignment="1">
      <alignment horizontal="left" vertical="center" wrapText="1"/>
    </xf>
    <xf numFmtId="178" fontId="1" fillId="2" borderId="2" xfId="0" applyNumberFormat="1" applyFont="1" applyFill="1" applyBorder="1" applyAlignment="1">
      <alignment horizontal="center" vertical="center"/>
    </xf>
    <xf numFmtId="0" fontId="1" fillId="0" borderId="3" xfId="0" applyFont="1" applyBorder="1" applyAlignment="1">
      <alignment horizontal="left" vertical="center" wrapText="1"/>
    </xf>
    <xf numFmtId="0" fontId="1" fillId="2" borderId="4" xfId="0" applyFont="1" applyFill="1" applyBorder="1" applyAlignment="1">
      <alignment horizontal="center" vertical="center"/>
    </xf>
    <xf numFmtId="179" fontId="1" fillId="2" borderId="2" xfId="0" applyNumberFormat="1" applyFont="1" applyFill="1" applyBorder="1" applyAlignment="1">
      <alignment horizontal="center" vertical="center"/>
    </xf>
    <xf numFmtId="179" fontId="1" fillId="2" borderId="4" xfId="0" applyNumberFormat="1" applyFont="1" applyFill="1" applyBorder="1" applyAlignment="1">
      <alignment horizontal="center" vertical="center"/>
    </xf>
    <xf numFmtId="10" fontId="1" fillId="2" borderId="2" xfId="0" applyNumberFormat="1" applyFont="1" applyFill="1" applyBorder="1" applyAlignment="1">
      <alignment horizontal="center" vertical="center"/>
    </xf>
    <xf numFmtId="10" fontId="1" fillId="2" borderId="4" xfId="0" applyNumberFormat="1" applyFont="1" applyFill="1" applyBorder="1" applyAlignment="1">
      <alignment horizontal="center" vertical="center"/>
    </xf>
    <xf numFmtId="0" fontId="1" fillId="0" borderId="5" xfId="0" applyFont="1" applyBorder="1" applyAlignment="1">
      <alignment horizontal="left" vertical="center" wrapText="1"/>
    </xf>
    <xf numFmtId="179" fontId="1" fillId="2" borderId="6" xfId="0" applyNumberFormat="1" applyFont="1" applyFill="1" applyBorder="1" applyAlignment="1">
      <alignment horizontal="center" vertical="center"/>
    </xf>
    <xf numFmtId="0" fontId="0" fillId="3" borderId="0" xfId="0" applyFill="1"/>
    <xf numFmtId="0" fontId="2"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5" fillId="3" borderId="0" xfId="0" applyFont="1" applyFill="1"/>
    <xf numFmtId="0" fontId="1" fillId="3" borderId="0" xfId="0" applyFont="1" applyFill="1"/>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180" fontId="1" fillId="2" borderId="2"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180" fontId="1" fillId="2" borderId="4" xfId="0" applyNumberFormat="1" applyFont="1" applyFill="1" applyBorder="1" applyAlignment="1">
      <alignment horizontal="center" vertical="center"/>
    </xf>
    <xf numFmtId="0" fontId="1" fillId="0" borderId="9" xfId="0" applyFont="1" applyBorder="1" applyAlignment="1">
      <alignment horizontal="left" vertical="center" wrapText="1"/>
    </xf>
    <xf numFmtId="0" fontId="1" fillId="2" borderId="10" xfId="0" applyFont="1" applyFill="1" applyBorder="1" applyAlignment="1">
      <alignment horizontal="center" vertical="center" wrapText="1"/>
    </xf>
    <xf numFmtId="180" fontId="1" fillId="2" borderId="10" xfId="0" applyNumberFormat="1" applyFont="1" applyFill="1" applyBorder="1" applyAlignment="1">
      <alignment horizontal="center" vertical="center"/>
    </xf>
    <xf numFmtId="0" fontId="1" fillId="0" borderId="11" xfId="0" applyFont="1" applyBorder="1" applyAlignment="1">
      <alignment horizontal="left" vertical="center" wrapText="1"/>
    </xf>
    <xf numFmtId="0" fontId="1" fillId="2" borderId="1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0" fontId="1" fillId="2" borderId="2" xfId="3" applyNumberFormat="1" applyFont="1" applyFill="1" applyBorder="1" applyAlignment="1">
      <alignment horizontal="center" vertical="center"/>
    </xf>
    <xf numFmtId="0" fontId="1" fillId="3" borderId="13" xfId="0" applyFont="1" applyFill="1" applyBorder="1" applyAlignment="1">
      <alignment horizontal="left" vertical="center" wrapText="1"/>
    </xf>
    <xf numFmtId="10" fontId="1" fillId="2" borderId="4" xfId="3" applyNumberFormat="1" applyFont="1" applyFill="1" applyBorder="1" applyAlignment="1">
      <alignment horizontal="center" vertical="center"/>
    </xf>
    <xf numFmtId="0" fontId="6" fillId="4" borderId="14" xfId="0" applyFont="1" applyFill="1" applyBorder="1" applyAlignment="1">
      <alignment horizontal="center" vertical="center" wrapText="1"/>
    </xf>
    <xf numFmtId="10" fontId="1" fillId="3" borderId="15" xfId="0" applyNumberFormat="1" applyFont="1" applyFill="1" applyBorder="1" applyAlignment="1">
      <alignment horizontal="center" vertical="center"/>
    </xf>
    <xf numFmtId="0" fontId="1" fillId="3" borderId="13" xfId="0" applyFont="1" applyFill="1" applyBorder="1"/>
    <xf numFmtId="0" fontId="1" fillId="3" borderId="15" xfId="0" applyFont="1" applyFill="1" applyBorder="1"/>
    <xf numFmtId="0" fontId="1" fillId="0" borderId="16" xfId="0" applyFont="1" applyBorder="1" applyAlignment="1">
      <alignment horizontal="left" vertical="center" wrapText="1"/>
    </xf>
    <xf numFmtId="0" fontId="1" fillId="0" borderId="0" xfId="0" applyFont="1" applyAlignment="1">
      <alignment vertical="center" wrapText="1"/>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7" fillId="3" borderId="7" xfId="0" applyFont="1" applyFill="1" applyBorder="1" applyAlignment="1">
      <alignment horizontal="center" vertical="center"/>
    </xf>
    <xf numFmtId="0" fontId="7" fillId="3" borderId="19" xfId="0" applyFont="1" applyFill="1" applyBorder="1" applyAlignment="1">
      <alignment horizontal="center" vertical="center"/>
    </xf>
    <xf numFmtId="0" fontId="6" fillId="4" borderId="20" xfId="0" applyFont="1" applyFill="1" applyBorder="1" applyAlignment="1">
      <alignment horizontal="center" vertical="center" wrapText="1"/>
    </xf>
    <xf numFmtId="0" fontId="1" fillId="2" borderId="21" xfId="0" applyFont="1" applyFill="1" applyBorder="1" applyAlignment="1">
      <alignmen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181" fontId="1" fillId="0" borderId="24" xfId="1" applyNumberFormat="1" applyFont="1" applyBorder="1" applyAlignment="1">
      <alignment horizontal="center" vertical="center"/>
    </xf>
    <xf numFmtId="181" fontId="1" fillId="0" borderId="23" xfId="1" applyNumberFormat="1" applyFont="1" applyBorder="1" applyAlignment="1">
      <alignment horizontal="center" vertical="center"/>
    </xf>
    <xf numFmtId="181" fontId="1" fillId="3" borderId="25" xfId="1" applyNumberFormat="1" applyFont="1" applyFill="1" applyBorder="1" applyAlignment="1">
      <alignment horizontal="center" vertical="center"/>
    </xf>
    <xf numFmtId="0" fontId="6" fillId="0" borderId="0" xfId="0" applyFont="1" applyAlignment="1">
      <alignment vertical="center" wrapText="1"/>
    </xf>
    <xf numFmtId="181" fontId="1" fillId="0" borderId="0" xfId="1" applyNumberFormat="1" applyFont="1" applyFill="1" applyBorder="1" applyAlignment="1">
      <alignment horizontal="center" vertical="center"/>
    </xf>
    <xf numFmtId="181" fontId="1" fillId="0" borderId="0" xfId="1" applyNumberFormat="1" applyFont="1" applyFill="1" applyAlignment="1">
      <alignment horizontal="center" vertical="center"/>
    </xf>
    <xf numFmtId="0" fontId="8" fillId="3" borderId="0" xfId="0" applyFont="1" applyFill="1"/>
    <xf numFmtId="0" fontId="9" fillId="3" borderId="0" xfId="0" applyFont="1" applyFill="1" applyAlignment="1">
      <alignment horizontal="center" vertical="top"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180" fontId="1" fillId="2" borderId="6" xfId="0" applyNumberFormat="1" applyFont="1" applyFill="1" applyBorder="1" applyAlignment="1">
      <alignment horizontal="center" vertical="center"/>
    </xf>
    <xf numFmtId="0" fontId="1" fillId="0" borderId="28" xfId="0" applyFont="1" applyBorder="1" applyAlignment="1">
      <alignment horizontal="left" vertical="center" wrapText="1"/>
    </xf>
    <xf numFmtId="179" fontId="1" fillId="2" borderId="29" xfId="0" applyNumberFormat="1" applyFont="1" applyFill="1" applyBorder="1" applyAlignment="1">
      <alignment horizontal="center" vertical="center"/>
    </xf>
    <xf numFmtId="0" fontId="1" fillId="0" borderId="13" xfId="0" applyFont="1" applyBorder="1" applyAlignment="1">
      <alignment horizontal="left" vertical="center" wrapText="1"/>
    </xf>
    <xf numFmtId="179" fontId="1" fillId="0" borderId="15" xfId="0" applyNumberFormat="1" applyFont="1" applyBorder="1" applyAlignment="1">
      <alignment horizontal="center" vertical="center"/>
    </xf>
    <xf numFmtId="180" fontId="1" fillId="2" borderId="12"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6" fillId="4" borderId="30" xfId="0" applyFont="1" applyFill="1" applyBorder="1" applyAlignment="1">
      <alignment horizontal="center" vertical="center"/>
    </xf>
    <xf numFmtId="0" fontId="1" fillId="3" borderId="13" xfId="0" applyFont="1" applyFill="1" applyBorder="1" applyAlignment="1">
      <alignment vertical="center" wrapText="1"/>
    </xf>
    <xf numFmtId="0" fontId="1" fillId="2" borderId="31" xfId="0" applyFont="1" applyFill="1" applyBorder="1" applyAlignment="1">
      <alignment horizontal="center" vertical="center"/>
    </xf>
    <xf numFmtId="0" fontId="1" fillId="0" borderId="6" xfId="0" applyFont="1" applyBorder="1" applyAlignment="1">
      <alignment horizontal="center" vertical="center" wrapText="1"/>
    </xf>
    <xf numFmtId="179" fontId="1" fillId="0" borderId="0" xfId="0" applyNumberFormat="1" applyFont="1" applyAlignment="1">
      <alignment horizontal="center" vertical="center"/>
    </xf>
    <xf numFmtId="0" fontId="1" fillId="0" borderId="5" xfId="0" applyFont="1" applyBorder="1" applyAlignment="1">
      <alignment vertical="center" wrapText="1"/>
    </xf>
    <xf numFmtId="0" fontId="0" fillId="3" borderId="17" xfId="0" applyFill="1" applyBorder="1" applyAlignment="1">
      <alignment horizontal="center"/>
    </xf>
    <xf numFmtId="0" fontId="0" fillId="3" borderId="18" xfId="0" applyFill="1" applyBorder="1" applyAlignment="1">
      <alignment horizontal="center"/>
    </xf>
    <xf numFmtId="0" fontId="1" fillId="0" borderId="16" xfId="0" applyFont="1" applyBorder="1" applyAlignment="1">
      <alignment vertical="center" wrapText="1"/>
    </xf>
    <xf numFmtId="0" fontId="1" fillId="0" borderId="31" xfId="0" applyFont="1" applyBorder="1" applyAlignment="1">
      <alignment horizontal="center" vertical="center" wrapText="1"/>
    </xf>
    <xf numFmtId="0" fontId="7" fillId="3" borderId="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9" xfId="0" applyFont="1" applyFill="1" applyBorder="1" applyAlignment="1">
      <alignment horizontal="center" vertical="center" wrapText="1"/>
    </xf>
    <xf numFmtId="10" fontId="1" fillId="0" borderId="31" xfId="3" applyNumberFormat="1" applyFont="1" applyBorder="1" applyAlignment="1">
      <alignment horizontal="center" vertical="center"/>
    </xf>
    <xf numFmtId="0" fontId="1" fillId="0" borderId="33" xfId="0" applyFont="1" applyBorder="1" applyAlignment="1">
      <alignment horizontal="left" vertical="center" wrapText="1"/>
    </xf>
    <xf numFmtId="0" fontId="1" fillId="0" borderId="6" xfId="0" applyFont="1" applyBorder="1" applyAlignment="1">
      <alignment horizontal="left" vertical="center" wrapText="1"/>
    </xf>
    <xf numFmtId="182" fontId="1" fillId="0" borderId="0" xfId="0" applyNumberFormat="1" applyFont="1" applyAlignment="1">
      <alignment horizontal="center"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3" borderId="0" xfId="0" applyFont="1" applyFill="1" applyAlignment="1">
      <alignment horizontal="left" vertical="center" wrapText="1"/>
    </xf>
    <xf numFmtId="178" fontId="1" fillId="3" borderId="0" xfId="0" applyNumberFormat="1" applyFont="1" applyFill="1" applyAlignment="1">
      <alignment horizontal="center" vertical="center"/>
    </xf>
    <xf numFmtId="179" fontId="1" fillId="3" borderId="0" xfId="0" applyNumberFormat="1" applyFont="1" applyFill="1" applyAlignment="1">
      <alignment horizontal="center" vertical="center"/>
    </xf>
    <xf numFmtId="0" fontId="1" fillId="3" borderId="0" xfId="0" applyFont="1" applyFill="1" applyAlignment="1">
      <alignment horizontal="center"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34435117.79</c:v>
                </c:pt>
                <c:pt idx="2" c:formatCode="0.00%">
                  <c:v>0.765224839777778</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34435117.79</c:v>
                </c:pt>
                <c:pt idx="2" c:formatCode="0.00%">
                  <c:v>0.765224839777778</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1039091</xdr:colOff>
      <xdr:row>0</xdr:row>
      <xdr:rowOff>121227</xdr:rowOff>
    </xdr:from>
    <xdr:to>
      <xdr:col>2</xdr:col>
      <xdr:colOff>2206559</xdr:colOff>
      <xdr:row>5</xdr:row>
      <xdr:rowOff>31050</xdr:rowOff>
    </xdr:to>
    <xdr:pic>
      <xdr:nvPicPr>
        <xdr:cNvPr id="6" name="Imagen 5"/>
        <xdr:cNvPicPr>
          <a:picLocks noChangeAspect="1"/>
        </xdr:cNvPicPr>
      </xdr:nvPicPr>
      <xdr:blipFill>
        <a:blip r:embed="rId2"/>
        <a:stretch>
          <a:fillRect/>
        </a:stretch>
      </xdr:blipFill>
      <xdr:spPr>
        <a:xfrm>
          <a:off x="3439160" y="101600"/>
          <a:ext cx="1167130" cy="1049655"/>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xdr:nvSpPr>
        <xdr:cNvPr id="5" name="CuadroTexto 4"/>
        <xdr:cNvSpPr txBox="1"/>
      </xdr:nvSpPr>
      <xdr:spPr>
        <a:xfrm>
          <a:off x="19443065" y="101600"/>
          <a:ext cx="1088390"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7" charset="0"/>
              <a:cs typeface="Arial" panose="020B0604020202020204" pitchFamily="7" charset="0"/>
            </a:rPr>
            <a:t>INCORPORAR</a:t>
          </a:r>
          <a:r>
            <a:rPr lang="es-GT" sz="800" b="1" baseline="0">
              <a:latin typeface="Arial" panose="020B0604020202020204" pitchFamily="7" charset="0"/>
              <a:cs typeface="Arial" panose="020B0604020202020204" pitchFamily="7" charset="0"/>
            </a:rPr>
            <a:t> UN CÓDIGO QR QUE REMITA AL SITIO DE INFORMACIÓN PÚBLICA DE LA INSTITUCIÓN</a:t>
          </a:r>
          <a:endParaRPr lang="es-GT" sz="800" b="1">
            <a:latin typeface="Arial" panose="020B0604020202020204" pitchFamily="7" charset="0"/>
            <a:cs typeface="Arial" panose="020B0604020202020204" pitchFamily="7" charset="0"/>
          </a:endParaRPr>
        </a:p>
      </xdr:txBody>
    </xdr:sp>
    <xdr:clientData/>
  </xdr:twoCellAnchor>
  <xdr:twoCellAnchor editAs="oneCell">
    <xdr:from>
      <xdr:col>10</xdr:col>
      <xdr:colOff>499483</xdr:colOff>
      <xdr:row>11</xdr:row>
      <xdr:rowOff>34847</xdr:rowOff>
    </xdr:from>
    <xdr:to>
      <xdr:col>11</xdr:col>
      <xdr:colOff>569177</xdr:colOff>
      <xdr:row>18</xdr:row>
      <xdr:rowOff>446748</xdr:rowOff>
    </xdr:to>
    <xdr:pic>
      <xdr:nvPicPr>
        <xdr:cNvPr id="4" name="Imagen 3" descr="mapa destacado del departamento de guatemala: ilustración de stock  2007474344 | Shutterstock"/>
        <xdr:cNvPicPr>
          <a:picLocks noChangeAspect="1"/>
        </xdr:cNvPicPr>
      </xdr:nvPicPr>
      <xdr:blipFill>
        <a:blip r:embed="rId3">
          <a:extLst>
            <a:ext uri="{28A0092B-C50C-407E-A947-70E740481C1C}">
              <a14:useLocalDpi xmlns:a14="http://schemas.microsoft.com/office/drawing/2010/main" val="0"/>
            </a:ext>
          </a:extLst>
        </a:blip>
        <a:srcRect r="1619" b="6072"/>
        <a:stretch>
          <a:fillRect/>
        </a:stretch>
      </xdr:blipFill>
      <xdr:spPr>
        <a:xfrm>
          <a:off x="13195935" y="3168015"/>
          <a:ext cx="2555875" cy="2761615"/>
        </a:xfrm>
        <a:prstGeom prst="rect">
          <a:avLst/>
        </a:prstGeom>
        <a:noFill/>
        <a:ln>
          <a:noFill/>
        </a:ln>
      </xdr:spPr>
    </xdr:pic>
    <xdr:clientData/>
  </xdr:twoCellAnchor>
  <xdr:twoCellAnchor editAs="oneCell">
    <xdr:from>
      <xdr:col>1</xdr:col>
      <xdr:colOff>0</xdr:colOff>
      <xdr:row>1</xdr:row>
      <xdr:rowOff>0</xdr:rowOff>
    </xdr:from>
    <xdr:to>
      <xdr:col>2</xdr:col>
      <xdr:colOff>271532</xdr:colOff>
      <xdr:row>4</xdr:row>
      <xdr:rowOff>96737</xdr:rowOff>
    </xdr:to>
    <xdr:pic>
      <xdr:nvPicPr>
        <xdr:cNvPr id="3" name="Imagen 2"/>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23850" y="101600"/>
          <a:ext cx="2347595" cy="953770"/>
        </a:xfrm>
        <a:prstGeom prst="rect">
          <a:avLst/>
        </a:prstGeom>
      </xdr:spPr>
    </xdr:pic>
    <xdr:clientData/>
  </xdr:twoCellAnchor>
  <xdr:twoCellAnchor>
    <xdr:from>
      <xdr:col>4</xdr:col>
      <xdr:colOff>0</xdr:colOff>
      <xdr:row>15</xdr:row>
      <xdr:rowOff>9525</xdr:rowOff>
    </xdr:from>
    <xdr:to>
      <xdr:col>5</xdr:col>
      <xdr:colOff>1437640</xdr:colOff>
      <xdr:row>21</xdr:row>
      <xdr:rowOff>6985</xdr:rowOff>
    </xdr:to>
    <xdr:graphicFrame>
      <xdr:nvGraphicFramePr>
        <xdr:cNvPr id="2" name="Gráfico 1"/>
        <xdr:cNvGraphicFramePr/>
      </xdr:nvGraphicFramePr>
      <xdr:xfrm>
        <a:off x="4886325" y="4495800"/>
        <a:ext cx="3685540" cy="23374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571499</xdr:colOff>
      <xdr:row>3</xdr:row>
      <xdr:rowOff>61912</xdr:rowOff>
    </xdr:from>
    <xdr:to>
      <xdr:col>7</xdr:col>
      <xdr:colOff>447674</xdr:colOff>
      <xdr:row>13</xdr:row>
      <xdr:rowOff>76200</xdr:rowOff>
    </xdr:to>
    <xdr:graphicFrame>
      <xdr:nvGraphicFramePr>
        <xdr:cNvPr id="6" name="Gráfico 5"/>
        <xdr:cNvGraphicFramePr/>
      </xdr:nvGraphicFramePr>
      <xdr:xfrm>
        <a:off x="4542790" y="633095"/>
        <a:ext cx="2809875" cy="191960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31"/>
  <sheetViews>
    <sheetView tabSelected="1" view="pageBreakPreview" zoomScaleNormal="82" topLeftCell="D20" workbookViewId="0">
      <selection activeCell="K31" sqref="K31:O31"/>
    </sheetView>
  </sheetViews>
  <sheetFormatPr defaultColWidth="11" defaultRowHeight="15"/>
  <cols>
    <col min="1" max="1" width="4.85714285714286" style="11" customWidth="1"/>
    <col min="2" max="2" width="31.1428571428571" style="11" customWidth="1"/>
    <col min="3" max="3" width="33.4285714285714" style="11" customWidth="1"/>
    <col min="4" max="4" width="3.85714285714286" style="11" customWidth="1"/>
    <col min="5" max="5" width="33.7142857142857" style="11" customWidth="1"/>
    <col min="6" max="6" width="21.7142857142857" style="11" customWidth="1"/>
    <col min="7" max="7" width="3.85714285714286" style="11" customWidth="1"/>
    <col min="8" max="8" width="30.8571428571429" style="11" customWidth="1"/>
    <col min="9" max="9" width="23.1428571428571" style="11" customWidth="1"/>
    <col min="10" max="10" width="3.85714285714286" style="11" customWidth="1"/>
    <col min="11" max="11" width="37.2857142857143" style="11" customWidth="1"/>
    <col min="12" max="12" width="16" style="11" customWidth="1"/>
    <col min="13" max="13" width="3.85714285714286" style="11" customWidth="1"/>
    <col min="14" max="14" width="43.4285714285714" style="11" customWidth="1"/>
    <col min="15" max="15" width="17.7142857142857" style="11" customWidth="1"/>
    <col min="16" max="18" width="11.4285714285714" style="11"/>
    <col min="19" max="19" width="13.1428571428571" style="11" customWidth="1"/>
    <col min="20" max="16384" width="11.4285714285714" style="11"/>
  </cols>
  <sheetData>
    <row r="1" ht="8" customHeight="1"/>
    <row r="2" ht="26.25" spans="2:15">
      <c r="B2" s="12" t="s">
        <v>0</v>
      </c>
      <c r="C2" s="12"/>
      <c r="D2" s="12"/>
      <c r="E2" s="12"/>
      <c r="F2" s="12"/>
      <c r="G2" s="12"/>
      <c r="H2" s="12"/>
      <c r="I2" s="12"/>
      <c r="J2" s="12"/>
      <c r="K2" s="12"/>
      <c r="L2" s="12"/>
      <c r="M2" s="12"/>
      <c r="N2" s="12"/>
      <c r="O2" s="12"/>
    </row>
    <row r="3" ht="18" spans="2:15">
      <c r="B3" s="13" t="s">
        <v>1</v>
      </c>
      <c r="C3" s="14"/>
      <c r="D3" s="14"/>
      <c r="E3" s="14"/>
      <c r="F3" s="14"/>
      <c r="G3" s="14"/>
      <c r="H3" s="14"/>
      <c r="I3" s="14"/>
      <c r="J3" s="14"/>
      <c r="K3" s="14"/>
      <c r="L3" s="14"/>
      <c r="M3" s="14"/>
      <c r="N3" s="14"/>
      <c r="O3" s="14"/>
    </row>
    <row r="4" ht="23.25" spans="2:15">
      <c r="B4" s="15" t="s">
        <v>2</v>
      </c>
      <c r="C4" s="15"/>
      <c r="D4" s="15"/>
      <c r="E4" s="15"/>
      <c r="F4" s="15"/>
      <c r="G4" s="15"/>
      <c r="H4" s="15"/>
      <c r="I4" s="15"/>
      <c r="J4" s="15"/>
      <c r="K4" s="15"/>
      <c r="L4" s="15"/>
      <c r="M4" s="15"/>
      <c r="N4" s="15"/>
      <c r="O4" s="15"/>
    </row>
    <row r="5" ht="12.75" customHeight="1" spans="2:15">
      <c r="B5" s="16"/>
      <c r="C5" s="17"/>
      <c r="D5" s="17"/>
      <c r="E5" s="17"/>
      <c r="F5" s="17"/>
      <c r="G5" s="17"/>
      <c r="H5" s="17"/>
      <c r="I5" s="17"/>
      <c r="J5" s="57"/>
      <c r="K5" s="57"/>
      <c r="L5" s="57"/>
      <c r="M5" s="57"/>
      <c r="N5" s="57"/>
      <c r="O5" s="58" t="s">
        <v>3</v>
      </c>
    </row>
    <row r="6" ht="4" customHeight="1" spans="2:15">
      <c r="B6" s="17"/>
      <c r="C6" s="17"/>
      <c r="D6" s="17"/>
      <c r="E6" s="17"/>
      <c r="F6" s="17"/>
      <c r="G6" s="17"/>
      <c r="H6" s="17"/>
      <c r="I6" s="17"/>
      <c r="J6" s="57"/>
      <c r="K6" s="57"/>
      <c r="L6" s="57"/>
      <c r="M6" s="57"/>
      <c r="N6" s="57"/>
      <c r="O6" s="57"/>
    </row>
    <row r="7" ht="37.5" customHeight="1" spans="2:15">
      <c r="B7" s="18" t="s">
        <v>4</v>
      </c>
      <c r="C7" s="19"/>
      <c r="D7" s="17"/>
      <c r="E7" s="18" t="s">
        <v>5</v>
      </c>
      <c r="F7" s="19"/>
      <c r="G7" s="17"/>
      <c r="H7" s="20" t="s">
        <v>6</v>
      </c>
      <c r="I7" s="19"/>
      <c r="K7" s="59" t="s">
        <v>7</v>
      </c>
      <c r="L7" s="60"/>
      <c r="N7" s="20" t="s">
        <v>8</v>
      </c>
      <c r="O7" s="61"/>
    </row>
    <row r="8" ht="29.25" customHeight="1" spans="2:18">
      <c r="B8" s="1" t="s">
        <v>9</v>
      </c>
      <c r="C8" s="21" t="s">
        <v>10</v>
      </c>
      <c r="D8" s="17"/>
      <c r="E8" s="1" t="s">
        <v>11</v>
      </c>
      <c r="F8" s="22">
        <v>41356558</v>
      </c>
      <c r="G8" s="17"/>
      <c r="H8" s="9" t="s">
        <v>12</v>
      </c>
      <c r="I8" s="62">
        <v>19970817.05</v>
      </c>
      <c r="K8" s="63" t="s">
        <v>13</v>
      </c>
      <c r="L8" s="64">
        <f>+H24</f>
        <v>34435117.79</v>
      </c>
      <c r="N8" s="9" t="s">
        <v>14</v>
      </c>
      <c r="O8" s="62">
        <v>22483159</v>
      </c>
      <c r="Q8" s="93"/>
      <c r="R8" s="94"/>
    </row>
    <row r="9" ht="29.25" customHeight="1" spans="2:15">
      <c r="B9" s="3"/>
      <c r="C9" s="23"/>
      <c r="D9" s="17"/>
      <c r="E9" s="3"/>
      <c r="F9" s="24"/>
      <c r="G9" s="17"/>
      <c r="H9" s="9" t="s">
        <v>15</v>
      </c>
      <c r="I9" s="62">
        <v>5002171.45</v>
      </c>
      <c r="K9" s="65"/>
      <c r="L9" s="66"/>
      <c r="N9" s="9"/>
      <c r="O9" s="62"/>
    </row>
    <row r="10" ht="29.25" customHeight="1" spans="2:19">
      <c r="B10" s="25"/>
      <c r="C10" s="26"/>
      <c r="D10" s="17"/>
      <c r="E10" s="1" t="s">
        <v>16</v>
      </c>
      <c r="F10" s="22">
        <f>+I16</f>
        <v>34435117.79</v>
      </c>
      <c r="G10" s="17"/>
      <c r="H10" s="9" t="s">
        <v>17</v>
      </c>
      <c r="I10" s="62">
        <v>2501738.24</v>
      </c>
      <c r="K10" s="65"/>
      <c r="L10" s="66"/>
      <c r="N10" s="9" t="s">
        <v>18</v>
      </c>
      <c r="O10" s="62">
        <f>+I8</f>
        <v>19970817.05</v>
      </c>
      <c r="R10" s="93"/>
      <c r="S10" s="95"/>
    </row>
    <row r="11" ht="29.25" customHeight="1" spans="2:19">
      <c r="B11" s="25"/>
      <c r="C11" s="26"/>
      <c r="D11" s="17"/>
      <c r="E11" s="25"/>
      <c r="F11" s="27"/>
      <c r="G11" s="17"/>
      <c r="H11" s="1" t="s">
        <v>19</v>
      </c>
      <c r="I11" s="22">
        <v>577053.9</v>
      </c>
      <c r="K11" s="65"/>
      <c r="L11" s="66"/>
      <c r="N11" s="9"/>
      <c r="O11" s="62"/>
      <c r="R11" s="93"/>
      <c r="S11" s="95"/>
    </row>
    <row r="12" ht="29.25" customHeight="1" spans="2:19">
      <c r="B12" s="25"/>
      <c r="C12" s="26"/>
      <c r="D12" s="17"/>
      <c r="E12" s="25"/>
      <c r="F12" s="27"/>
      <c r="G12" s="17"/>
      <c r="H12" s="9" t="s">
        <v>20</v>
      </c>
      <c r="I12" s="62">
        <v>1025394.46</v>
      </c>
      <c r="K12" s="65"/>
      <c r="L12" s="66"/>
      <c r="N12" s="9"/>
      <c r="O12" s="62"/>
      <c r="R12" s="93"/>
      <c r="S12" s="95"/>
    </row>
    <row r="13" ht="29.25" customHeight="1" spans="2:19">
      <c r="B13" s="28"/>
      <c r="C13" s="29"/>
      <c r="D13" s="17"/>
      <c r="E13" s="3"/>
      <c r="F13" s="24"/>
      <c r="G13" s="17"/>
      <c r="H13" s="28" t="s">
        <v>21</v>
      </c>
      <c r="I13" s="67">
        <v>5357942.69</v>
      </c>
      <c r="K13" s="65"/>
      <c r="L13" s="66"/>
      <c r="N13" s="9"/>
      <c r="O13" s="62"/>
      <c r="R13" s="93"/>
      <c r="S13" s="96"/>
    </row>
    <row r="14" ht="9" customHeight="1" spans="2:15">
      <c r="B14" s="30"/>
      <c r="C14" s="31"/>
      <c r="D14" s="17"/>
      <c r="E14" s="1" t="s">
        <v>22</v>
      </c>
      <c r="F14" s="32">
        <f>F10/F8*100%</f>
        <v>0.832639838886012</v>
      </c>
      <c r="G14" s="17"/>
      <c r="H14" s="33"/>
      <c r="I14" s="68"/>
      <c r="K14" s="69"/>
      <c r="L14" s="70"/>
      <c r="N14" s="9" t="s">
        <v>23</v>
      </c>
      <c r="O14" s="32">
        <f>O10/O8*100%</f>
        <v>0.888256719173671</v>
      </c>
    </row>
    <row r="15" ht="39" customHeight="1" spans="2:15">
      <c r="B15" s="30"/>
      <c r="C15" s="31"/>
      <c r="D15" s="17"/>
      <c r="E15" s="3"/>
      <c r="F15" s="34"/>
      <c r="G15" s="17"/>
      <c r="H15" s="35" t="s">
        <v>24</v>
      </c>
      <c r="I15" s="71"/>
      <c r="K15" s="69"/>
      <c r="L15" s="70"/>
      <c r="N15" s="9"/>
      <c r="O15" s="34"/>
    </row>
    <row r="16" ht="16.5" customHeight="1" spans="2:15">
      <c r="B16" s="30"/>
      <c r="C16" s="31"/>
      <c r="D16" s="17"/>
      <c r="E16" s="33"/>
      <c r="F16" s="36"/>
      <c r="G16" s="17"/>
      <c r="H16" s="9" t="s">
        <v>25</v>
      </c>
      <c r="I16" s="10">
        <f>+I8+I9+I10+I11+I13+I12</f>
        <v>34435117.79</v>
      </c>
      <c r="K16" s="69"/>
      <c r="L16" s="70"/>
      <c r="N16" s="72"/>
      <c r="O16" s="38"/>
    </row>
    <row r="17" ht="34" customHeight="1" spans="2:15">
      <c r="B17" s="30"/>
      <c r="C17" s="31"/>
      <c r="D17" s="17"/>
      <c r="E17" s="37"/>
      <c r="F17" s="38"/>
      <c r="G17" s="17"/>
      <c r="H17" s="39"/>
      <c r="I17" s="73"/>
      <c r="K17" s="69"/>
      <c r="L17" s="70"/>
      <c r="N17" s="9" t="s">
        <v>26</v>
      </c>
      <c r="O17" s="74" t="s">
        <v>27</v>
      </c>
    </row>
    <row r="18" ht="28" customHeight="1" spans="2:15">
      <c r="B18" s="40"/>
      <c r="C18" s="31"/>
      <c r="D18" s="17"/>
      <c r="E18" s="37"/>
      <c r="F18" s="38"/>
      <c r="G18" s="17"/>
      <c r="H18" s="30"/>
      <c r="I18" s="75"/>
      <c r="K18" s="69"/>
      <c r="L18" s="70"/>
      <c r="N18" s="9" t="s">
        <v>28</v>
      </c>
      <c r="O18" s="74" t="s">
        <v>29</v>
      </c>
    </row>
    <row r="19" ht="39" customHeight="1" spans="2:15">
      <c r="B19" s="40"/>
      <c r="C19" s="31"/>
      <c r="D19" s="17"/>
      <c r="E19" s="37"/>
      <c r="F19" s="38"/>
      <c r="G19" s="17"/>
      <c r="H19" s="30"/>
      <c r="I19" s="75"/>
      <c r="K19" s="69"/>
      <c r="L19" s="70"/>
      <c r="N19" s="76" t="s">
        <v>30</v>
      </c>
      <c r="O19" s="74" t="s">
        <v>31</v>
      </c>
    </row>
    <row r="20" ht="33" customHeight="1" spans="2:15">
      <c r="B20" s="30"/>
      <c r="C20" s="31"/>
      <c r="D20" s="17"/>
      <c r="E20" s="41"/>
      <c r="F20" s="42"/>
      <c r="G20" s="17"/>
      <c r="H20" s="40"/>
      <c r="I20" s="75"/>
      <c r="K20" s="69"/>
      <c r="L20" s="70"/>
      <c r="N20" s="76" t="s">
        <v>32</v>
      </c>
      <c r="O20" s="74" t="s">
        <v>33</v>
      </c>
    </row>
    <row r="21" ht="33.75" customHeight="1" spans="2:15">
      <c r="B21" s="30"/>
      <c r="C21" s="31"/>
      <c r="D21" s="17"/>
      <c r="E21" s="43"/>
      <c r="F21" s="44"/>
      <c r="G21" s="17"/>
      <c r="H21" s="40"/>
      <c r="I21" s="75"/>
      <c r="K21" s="77"/>
      <c r="L21" s="78"/>
      <c r="N21" s="79" t="s">
        <v>34</v>
      </c>
      <c r="O21" s="80" t="s">
        <v>35</v>
      </c>
    </row>
    <row r="22" ht="9" customHeight="1" spans="2:9">
      <c r="B22" s="17"/>
      <c r="C22" s="17"/>
      <c r="D22" s="17"/>
      <c r="E22" s="17"/>
      <c r="F22" s="17"/>
      <c r="G22" s="17"/>
      <c r="H22" s="17"/>
      <c r="I22" s="17"/>
    </row>
    <row r="23" ht="35.25" customHeight="1" spans="2:15">
      <c r="B23" s="17"/>
      <c r="C23" s="17"/>
      <c r="D23" s="45" t="s">
        <v>36</v>
      </c>
      <c r="E23" s="46"/>
      <c r="F23" s="46" t="s">
        <v>37</v>
      </c>
      <c r="G23" s="46"/>
      <c r="H23" s="46" t="s">
        <v>16</v>
      </c>
      <c r="I23" s="81" t="s">
        <v>38</v>
      </c>
      <c r="K23" s="20" t="s">
        <v>39</v>
      </c>
      <c r="L23" s="82"/>
      <c r="M23" s="82"/>
      <c r="N23" s="83"/>
      <c r="O23" s="61"/>
    </row>
    <row r="24" ht="54" customHeight="1" spans="2:15">
      <c r="B24" s="47" t="s">
        <v>40</v>
      </c>
      <c r="C24" s="48" t="s">
        <v>41</v>
      </c>
      <c r="D24" s="49" t="s">
        <v>42</v>
      </c>
      <c r="E24" s="50"/>
      <c r="F24" s="51">
        <f>+F8</f>
        <v>41356558</v>
      </c>
      <c r="G24" s="52"/>
      <c r="H24" s="53">
        <f>+I16</f>
        <v>34435117.79</v>
      </c>
      <c r="I24" s="84">
        <f>+F14</f>
        <v>0.832639838886012</v>
      </c>
      <c r="K24" s="9" t="s">
        <v>43</v>
      </c>
      <c r="L24" s="85"/>
      <c r="M24" s="85"/>
      <c r="N24" s="85"/>
      <c r="O24" s="86"/>
    </row>
    <row r="25" ht="117" customHeight="1" spans="2:15">
      <c r="B25" s="54"/>
      <c r="C25" s="40"/>
      <c r="D25" s="30"/>
      <c r="E25" s="30"/>
      <c r="F25" s="55"/>
      <c r="G25" s="55"/>
      <c r="H25" s="55"/>
      <c r="I25" s="87"/>
      <c r="K25" s="88" t="s">
        <v>44</v>
      </c>
      <c r="L25" s="89"/>
      <c r="M25" s="89"/>
      <c r="N25" s="89"/>
      <c r="O25" s="90"/>
    </row>
    <row r="26" ht="64" customHeight="1" spans="2:15">
      <c r="B26" s="54"/>
      <c r="C26" s="40"/>
      <c r="D26" s="30"/>
      <c r="E26" s="30"/>
      <c r="F26" s="55"/>
      <c r="G26" s="55"/>
      <c r="H26" s="55"/>
      <c r="I26" s="87"/>
      <c r="K26" s="9" t="s">
        <v>45</v>
      </c>
      <c r="L26" s="85"/>
      <c r="M26" s="85"/>
      <c r="N26" s="85"/>
      <c r="O26" s="86"/>
    </row>
    <row r="27" ht="114" customHeight="1" spans="2:15">
      <c r="B27" s="54"/>
      <c r="C27" s="40"/>
      <c r="D27" s="30"/>
      <c r="E27" s="30"/>
      <c r="F27" s="55"/>
      <c r="G27" s="55"/>
      <c r="H27" s="55"/>
      <c r="I27" s="87"/>
      <c r="K27" s="88" t="s">
        <v>46</v>
      </c>
      <c r="L27" s="89"/>
      <c r="M27" s="89"/>
      <c r="N27" s="89"/>
      <c r="O27" s="90"/>
    </row>
    <row r="28" ht="78" customHeight="1" spans="2:15">
      <c r="B28" s="54"/>
      <c r="C28" s="40"/>
      <c r="D28" s="30"/>
      <c r="E28" s="30"/>
      <c r="F28" s="55"/>
      <c r="G28" s="55"/>
      <c r="H28" s="55"/>
      <c r="I28" s="87"/>
      <c r="K28" s="49" t="s">
        <v>47</v>
      </c>
      <c r="L28" s="91"/>
      <c r="M28" s="91"/>
      <c r="N28" s="91"/>
      <c r="O28" s="92"/>
    </row>
    <row r="29" ht="125" customHeight="1" spans="2:15">
      <c r="B29" s="54"/>
      <c r="C29" s="40"/>
      <c r="D29" s="30"/>
      <c r="E29" s="30"/>
      <c r="F29" s="56"/>
      <c r="G29" s="56"/>
      <c r="H29" s="56"/>
      <c r="I29" s="87"/>
      <c r="K29" s="49" t="s">
        <v>48</v>
      </c>
      <c r="L29" s="91"/>
      <c r="M29" s="91"/>
      <c r="N29" s="91"/>
      <c r="O29" s="92"/>
    </row>
    <row r="30" ht="70" customHeight="1" spans="2:15">
      <c r="B30" s="54"/>
      <c r="C30" s="40"/>
      <c r="D30" s="30"/>
      <c r="E30" s="30"/>
      <c r="F30" s="56"/>
      <c r="G30" s="56"/>
      <c r="H30" s="56"/>
      <c r="I30" s="87"/>
      <c r="K30" s="49" t="s">
        <v>49</v>
      </c>
      <c r="L30" s="91"/>
      <c r="M30" s="91"/>
      <c r="N30" s="91"/>
      <c r="O30" s="92"/>
    </row>
    <row r="31" ht="61" customHeight="1" spans="2:15">
      <c r="B31" s="54"/>
      <c r="C31" s="40"/>
      <c r="D31" s="30"/>
      <c r="E31" s="30"/>
      <c r="F31" s="56"/>
      <c r="G31" s="56"/>
      <c r="H31" s="56"/>
      <c r="I31" s="87"/>
      <c r="K31" s="49" t="s">
        <v>50</v>
      </c>
      <c r="L31" s="91"/>
      <c r="M31" s="91"/>
      <c r="N31" s="91"/>
      <c r="O31" s="92"/>
    </row>
  </sheetData>
  <mergeCells count="58">
    <mergeCell ref="B2:O2"/>
    <mergeCell ref="B3:O3"/>
    <mergeCell ref="B4:O4"/>
    <mergeCell ref="B7:C7"/>
    <mergeCell ref="E7:F7"/>
    <mergeCell ref="H7:I7"/>
    <mergeCell ref="K7:L7"/>
    <mergeCell ref="N7:O7"/>
    <mergeCell ref="H15:I15"/>
    <mergeCell ref="D23:E23"/>
    <mergeCell ref="F23:G23"/>
    <mergeCell ref="K23:O23"/>
    <mergeCell ref="D24:E24"/>
    <mergeCell ref="F24:G24"/>
    <mergeCell ref="K24:O24"/>
    <mergeCell ref="D25:E25"/>
    <mergeCell ref="F25:G25"/>
    <mergeCell ref="K25:O25"/>
    <mergeCell ref="D26:E26"/>
    <mergeCell ref="F26:G26"/>
    <mergeCell ref="K26:O26"/>
    <mergeCell ref="D27:E27"/>
    <mergeCell ref="F27:G27"/>
    <mergeCell ref="K27:O27"/>
    <mergeCell ref="D28:E28"/>
    <mergeCell ref="F28:G28"/>
    <mergeCell ref="K28:O28"/>
    <mergeCell ref="K29:O29"/>
    <mergeCell ref="K30:O30"/>
    <mergeCell ref="K31:O31"/>
    <mergeCell ref="B8:B9"/>
    <mergeCell ref="B10:B13"/>
    <mergeCell ref="B14:B17"/>
    <mergeCell ref="B20:B21"/>
    <mergeCell ref="C8:C9"/>
    <mergeCell ref="C10:C13"/>
    <mergeCell ref="C14:C17"/>
    <mergeCell ref="C20:C21"/>
    <mergeCell ref="E8:E9"/>
    <mergeCell ref="E10:E13"/>
    <mergeCell ref="E14:E15"/>
    <mergeCell ref="F8:F9"/>
    <mergeCell ref="F10:F13"/>
    <mergeCell ref="F14:F15"/>
    <mergeCell ref="H16:H17"/>
    <mergeCell ref="H20:H21"/>
    <mergeCell ref="I16:I17"/>
    <mergeCell ref="I20:I21"/>
    <mergeCell ref="N8:N9"/>
    <mergeCell ref="N10:N13"/>
    <mergeCell ref="N14:N15"/>
    <mergeCell ref="O8:O9"/>
    <mergeCell ref="O10:O13"/>
    <mergeCell ref="O14:O15"/>
    <mergeCell ref="R10:R13"/>
    <mergeCell ref="S10:S13"/>
    <mergeCell ref="E20:F21"/>
    <mergeCell ref="K14:L21"/>
  </mergeCells>
  <printOptions horizontalCentered="1" verticalCentered="1"/>
  <pageMargins left="0.236220472440945" right="0.17" top="0.22" bottom="0.17" header="0.23" footer="0.17"/>
  <pageSetup paperSize="1" scale="42"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 sqref="B1"/>
    </sheetView>
  </sheetViews>
  <sheetFormatPr defaultColWidth="11" defaultRowHeight="15" outlineLevelRow="1" outlineLevelCol="1"/>
  <cols>
    <col min="1" max="1" width="12.8571428571429" customWidth="1"/>
    <col min="2" max="2" width="16.2857142857143" customWidth="1"/>
  </cols>
  <sheetData>
    <row r="1" ht="25.5" spans="1:2">
      <c r="A1" s="9" t="s">
        <v>51</v>
      </c>
      <c r="B1" s="10">
        <v>26648782</v>
      </c>
    </row>
    <row r="2" ht="38.25" spans="1:2">
      <c r="A2" s="9" t="s">
        <v>52</v>
      </c>
      <c r="B2" s="10">
        <v>0</v>
      </c>
    </row>
  </sheetData>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7"/>
  <sheetViews>
    <sheetView workbookViewId="0">
      <selection activeCell="B4" sqref="B4:B5"/>
    </sheetView>
  </sheetViews>
  <sheetFormatPr defaultColWidth="11" defaultRowHeight="15" outlineLevelRow="6" outlineLevelCol="1"/>
  <cols>
    <col min="1" max="1" width="34.4285714285714" customWidth="1"/>
    <col min="2" max="2" width="14.1428571428571" customWidth="1"/>
  </cols>
  <sheetData>
    <row r="2" spans="1:2">
      <c r="A2" s="1" t="s">
        <v>53</v>
      </c>
      <c r="B2" s="2">
        <v>45000000</v>
      </c>
    </row>
    <row r="3" spans="1:2">
      <c r="A3" s="3"/>
      <c r="B3" s="4"/>
    </row>
    <row r="4" spans="1:2">
      <c r="A4" s="1" t="s">
        <v>54</v>
      </c>
      <c r="B4" s="5">
        <f>+Tablero!I16</f>
        <v>34435117.79</v>
      </c>
    </row>
    <row r="5" spans="1:2">
      <c r="A5" s="3"/>
      <c r="B5" s="6"/>
    </row>
    <row r="6" spans="1:2">
      <c r="A6" s="1" t="s">
        <v>55</v>
      </c>
      <c r="B6" s="7">
        <f>+B4/B2</f>
        <v>0.765224839777778</v>
      </c>
    </row>
    <row r="7" spans="1:2">
      <c r="A7" s="3"/>
      <c r="B7" s="8"/>
    </row>
  </sheetData>
  <mergeCells count="6">
    <mergeCell ref="A2:A3"/>
    <mergeCell ref="A4:A5"/>
    <mergeCell ref="A6:A7"/>
    <mergeCell ref="B2:B3"/>
    <mergeCell ref="B4:B5"/>
    <mergeCell ref="B6:B7"/>
  </mergeCells>
  <pageMargins left="0.7" right="0.7" top="0.75" bottom="0.75" header="0.3" footer="0.3"/>
  <pageSetup paperSize="1"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_ a c t i v i t y   x m l n s = " 2 d e 3 1 2 7 d - b 5 0 e - 4 c 2 9 - b 8 4 6 - 9 2 1 3 a c e a 4 d 8 9 "   x s i : n i l = " t r u e " / > < / d o c u m e n t M a n a g e m e n t > < / p : p r o p e r t i e s > 
</file>

<file path=customXml/item3.xml>��< ? x m l   v e r s i o n = " 1 . 0 " ? > < c t : c o n t e n t T y p e S c h e m a   c t : _ = " "   m a : _ = " "   m a : c o n t e n t T y p e N a m e = " D o c u m e n t o "   m a : c o n t e n t T y p e I D = " 0 x 0 1 0 1 0 0 A 3 9 D 9 6 5 6 1 C F 3 F A 4 9 B A 6 2 9 F B 2 9 3 6 7 C E A B "   m a : c o n t e n t T y p e V e r s i o n = " 1 3 "   m a : c o n t e n t T y p e D e s c r i p t i o n = " C r e a r   n u e v o   d o c u m e n t o . "   m a : c o n t e n t T y p e S c o p e = " "   m a : v e r s i o n I D = " 6 0 6 f 3 e 7 c b 7 d 8 0 0 8 f c 8 9 e a 2 f b b b c 5 2 b 3 a "   x m l n s : c t = " h t t p : / / s c h e m a s . m i c r o s o f t . c o m / o f f i c e / 2 0 0 6 / m e t a d a t a / c o n t e n t T y p e "   x m l n s : m a = " h t t p : / / s c h e m a s . m i c r o s o f t . c o m / o f f i c e / 2 0 0 6 / m e t a d a t a / p r o p e r t i e s / m e t a A t t r i b u t e s " >  
 < x s d : s c h e m a   t a r g e t N a m e s p a c e = " h t t p : / / s c h e m a s . m i c r o s o f t . c o m / o f f i c e / 2 0 0 6 / m e t a d a t a / p r o p e r t i e s "   m a : r o o t = " t r u e "   m a : f i e l d s I D = " 2 3 e 2 0 2 5 1 a 5 9 7 9 e b 4 2 f 8 4 e 2 3 b 6 1 b 1 2 3 2 f "   n s 3 : _ = " "   n s 4 : _ = " "   x m l n s : x s d = " h t t p : / / w w w . w 3 . o r g / 2 0 0 1 / X M L S c h e m a "   x m l n s : x s = " h t t p : / / w w w . w 3 . o r g / 2 0 0 1 / X M L S c h e m a "   x m l n s : p = " h t t p : / / s c h e m a s . m i c r o s o f t . c o m / o f f i c e / 2 0 0 6 / m e t a d a t a / p r o p e r t i e s "   x m l n s : n s 3 = " e f c f 9 9 3 1 - 6 9 8 8 - 4 c 2 6 - 9 8 9 d - 9 0 f d 7 d 9 d 6 1 7 7 "   x m l n s : n s 4 = " 2 d e 3 1 2 7 d - b 5 0 e - 4 c 2 9 - b 8 4 6 - 9 2 1 3 a c e a 4 d 8 9 " >  
 < x s d : i m p o r t   n a m e s p a c e = " e f c f 9 9 3 1 - 6 9 8 8 - 4 c 2 6 - 9 8 9 d - 9 0 f d 7 d 9 d 6 1 7 7 " / >  
 < x s d : i m p o r t   n a m e s p a c e = " 2 d e 3 1 2 7 d - b 5 0 e - 4 c 2 9 - b 8 4 6 - 9 2 1 3 a c e a 4 d 8 9 " / >  
 < x s d : e l e m e n t   n a m e = " p r o p e r t i e s " >  
 < x s d : c o m p l e x T y p e >  
 < x s d : s e q u e n c e >  
 < x s d : e l e m e n t   n a m e = " d o c u m e n t M a n a g e m e n t " >  
 < x s d : c o m p l e x T y p e >  
 < x s d : a l l >  
 < x s d : e l e m e n t   r e f = " n s 3 : S h a r e d W i t h U s e r s "   m i n O c c u r s = " 0 " / >  
 < x s d : e l e m e n t   r e f = " n s 3 : S h a r e d W i t h D e t a i l s "   m i n O c c u r s = " 0 " / >  
 < x s d : e l e m e n t   r e f = " n s 3 : S h a r i n g H i n t H a s h "   m i n O c c u r s = " 0 " / >  
 < x s d : e l e m e n t   r e f = " n s 4 : M e d i a S e r v i c e M e t a d a t a "   m i n O c c u r s = " 0 " / >  
 < x s d : e l e m e n t   r e f = " n s 4 : M e d i a S e r v i c e F a s t M e t a d a t a "   m i n O c c u r s = " 0 " / >  
 < x s d : e l e m e n t   r e f = " n s 4 : M e d i a S e r v i c e D a t e T a k e n "   m i n O c c u r s = " 0 " / >  
 < x s d : e l e m e n t   r e f = " n s 4 : M e d i a S e r v i c e A u t o K e y P o i n t s "   m i n O c c u r s = " 0 " / >  
 < x s d : e l e m e n t   r e f = " n s 4 : M e d i a S e r v i c e K e y P o i n t s "   m i n O c c u r s = " 0 " / >  
 < x s d : e l e m e n t   r e f = " n s 4 : M e d i a S e r v i c e A u t o T a g s "   m i n O c c u r s = " 0 " / >  
 < x s d : e l e m e n t   r e f = " n s 4 : M e d i a S e r v i c e O C R "   m i n O c c u r s = " 0 " / >  
 < x s d : e l e m e n t   r e f = " n s 4 : M e d i a S e r v i c e G e n e r a t i o n T i m e "   m i n O c c u r s = " 0 " / >  
 < x s d : e l e m e n t   r e f = " n s 4 : M e d i a S e r v i c e E v e n t H a s h C o d e "   m i n O c c u r s = " 0 " / >  
 < x s d : e l e m e n t   r e f = " n s 4 : _ a c t i v i t y "   m i n O c c u r s = " 0 " / >  
 < / x s d : a l l >  
 < / x s d : c o m p l e x T y p e >  
 < / x s d : e l e m e n t >  
 < / x s d : s e q u e n c e >  
 < / x s d : c o m p l e x T y p e >  
 < / x s d : e l e m e n t >  
 < / x s d : s c h e m a >  
 < x s d : s c h e m a   t a r g e t N a m e s p a c e = " e f c f 9 9 3 1 - 6 9 8 8 - 4 c 2 6 - 9 8 9 d - 9 0 f d 7 d 9 d 6 1 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9 "   n i l l a b l e = " t r u e "   m a : d i s p l a y N a m e = " D e t a l l e s   d e   u s o   c o m p a r t i d o "   m a : i n t e r n a l N a m e = " S h a r e d W i t h D e t a i l s "   m a : r e a d O n l y = " t r u e " >  
 < x s d : s i m p l e T y p e >  
 < x s d : r e s t r i c t i o n   b a s e = " d m s : N o t e " >  
 < x s d : m a x L e n g t h   v a l u e = " 2 5 5 " / >  
 < / x s d : r e s t r i c t i o n >  
 < / x s d : s i m p l e T y p e >  
 < / x s d : e l e m e n t >  
 < x s d : e l e m e n t   n a m e = " S h a r i n g H i n t H a s h "   m a : i n d e x = " 1 0 "   n i l l a b l e = " t r u e "   m a : d i s p l a y N a m e = " H a s h   d e   l a   s u g e r e n c i a   p a r a   c o m p a r t i r "   m a : h i d d e n = " t r u e "   m a : i n t e r n a l N a m e = " S h a r i n g H i n t H a s h "   m a : r e a d O n l y = " t r u e " >  
 < x s d : s i m p l e T y p e >  
 < x s d : r e s t r i c t i o n   b a s e = " d m s : T e x t " / >  
 < / x s d : s i m p l e T y p e >  
 < / x s d : e l e m e n t >  
 < / x s d : s c h e m a >  
 < x s d : s c h e m a   t a r g e t N a m e s p a c e = " 2 d e 3 1 2 7 d - b 5 0 e - 4 c 2 9 - b 8 4 6 - 9 2 1 3 a c e a 4 d 8 9 " 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1 1 "   n i l l a b l e = " t r u e "   m a : d i s p l a y N a m e = " M e d i a S e r v i c e M e t a d a t a "   m a : h i d d e n = " t r u e "   m a : i n t e r n a l N a m e = " M e d i a S e r v i c e M e t a d a t a "   m a : r e a d O n l y = " t r u e " >  
 < x s d : s i m p l e T y p e >  
 < x s d : r e s t r i c t i o n   b a s e = " d m s : N o t e " / >  
 < / x s d : s i m p l e T y p e >  
 < / x s d : e l e m e n t >  
 < x s d : e l e m e n t   n a m e = " M e d i a S e r v i c e F a s t M e t a d a t a "   m a : i n d e x = " 1 2 "   n i l l a b l e = " t r u e "   m a : d i s p l a y N a m e = " M e d i a S e r v i c e F a s t M e t a d a t a "   m a : h i d d e n = " t r u e "   m a : i n t e r n a l N a m e = " M e d i a S e r v i c e F a s t M e t a d a t a "   m a : r e a d O n l y = " t r u e " >  
 < x s d : s i m p l e T y p e >  
 < x s d : r e s t r i c t i o n   b a s e = " d m s : N o t e " / >  
 < / x s d : s i m p l e T y p e >  
 < / x s d : e l e m e n t >  
 < x s d : e l e m e n t   n a m e = " M e d i a S e r v i c e D a t e T a k e n "   m a : i n d e x = " 1 3 "   n i l l a b l e = " t r u e "   m a : d i s p l a y N a m e = " M e d i a S e r v i c e D a t e T a k e n "   m a : h i d d e n = " t r u e "   m a : i n t e r n a l N a m e = " M e d i a S e r v i c e D a t e T a k e n "   m a : r e a d O n l y = " t r u e " >  
 < x s d : s i m p l e T y p e >  
 < x s d : r e s t r i c t i o n   b a s e = " d m s : T e x t " / >  
 < / x s d : s i m p l e T y p e >  
 < / x s d : e l e m e n t >  
 < x s d : e l e m e n t   n a m e = " M e d i a S e r v i c e A u t o K e y P o i n t s "   m a : i n d e x = " 1 4 "   n i l l a b l e = " t r u e "   m a : d i s p l a y N a m e = " M e d i a S e r v i c e A u t o K e y P o i n t s "   m a : h i d d e n = " t r u e "   m a : i n t e r n a l N a m e = " M e d i a S e r v i c e A u t o K e y P o i n t s "   m a : r e a d O n l y = " t r u e " >  
 < x s d : s i m p l e T y p e >  
 < x s d : r e s t r i c t i o n   b a s e = " d m s : N o t e " / >  
 < / x s d : s i m p l e T y p e >  
 < / x s d : e l e m e n t >  
 < x s d : e l e m e n t   n a m e = " M e d i a S e r v i c e K e y P o i n t s "   m a : i n d e x = " 1 5 "   n i l l a b l e = " t r u e "   m a : d i s p l a y N a m e = " K e y P o i n t s "   m a : i n t e r n a l N a m e = " M e d i a S e r v i c e K e y P o i n t s "   m a : r e a d O n l y = " t r u e " >  
 < x s d : s i m p l e T y p e >  
 < x s d : r e s t r i c t i o n   b a s e = " d m s : N o t e " >  
 < x s d : m a x L e n g t h   v a l u e = " 2 5 5 " / >  
 < / x s d : r e s t r i c t i o n >  
 < / x s d : s i m p l e T y p e >  
 < / x s d : e l e m e n t >  
 < x s d : e l e m e n t   n a m e = " M e d i a S e r v i c e A u t o T a g s "   m a : i n d e x = " 1 6 "   n i l l a b l e = " t r u e "   m a : d i s p l a y N a m e = " T a g s "   m a : i n t e r n a l N a m e = " M e d i a S e r v i c e A u t o T a g s "   m a : r e a d O n l y = " t r u e " >  
 < x s d : s i m p l e T y p e >  
 < x s d : r e s t r i c t i o n   b a s e = " d m s : T e x t " / >  
 < / x s d : s i m p l e T y p e >  
 < / x s d : e l e m e n t >  
 < x s d : e l e m e n t   n a m e = " M e d i a S e r v i c e O C R "   m a : i n d e x = " 1 7 "   n i l l a b l e = " t r u e "   m a : d i s p l a y N a m e = " E x t r a c t e d   T e x t "   m a : i n t e r n a l N a m e = " M e d i a S e r v i c e O C R "   m a : r e a d O n l y = " t r u e " >  
 < x s d : s i m p l e T y p e >  
 < x s d : r e s t r i c t i o n   b a s e = " d m s : N o t e " >  
 < x s d : m a x L e n g t h   v a l u e = " 2 5 5 " / >  
 < / x s d : r e s t r i c t i o n >  
 < / x s d : s i m p l e T y p e >  
 < / x s d : e l e m e n t >  
 < x s d : e l e m e n t   n a m e = " M e d i a S e r v i c e G e n e r a t i o n T i m e "   m a : i n d e x = " 1 8 "   n i l l a b l e = " t r u e "   m a : d i s p l a y N a m e = " M e d i a S e r v i c e G e n e r a t i o n T i m e "   m a : h i d d e n = " t r u e "   m a : i n t e r n a l N a m e = " M e d i a S e r v i c e G e n e r a t i o n T i m e "   m a : r e a d O n l y = " t r u e " >  
 < x s d : s i m p l e T y p e >  
 < x s d : r e s t r i c t i o n   b a s e = " d m s : T e x t " / >  
 < / x s d : s i m p l e T y p e >  
 < / x s d : e l e m e n t >  
 < x s d : e l e m e n t   n a m e = " M e d i a S e r v i c e E v e n t H a s h C o d e "   m a : i n d e x = " 1 9 "   n i l l a b l e = " t r u e "   m a : d i s p l a y N a m e = " M e d i a S e r v i c e E v e n t H a s h C o d e "   m a : h i d d e n = " t r u e "   m a : i n t e r n a l N a m e = " M e d i a S e r v i c e E v e n t H a s h C o d e "   m a : r e a d O n l y = " t r u e " >  
 < x s d : s i m p l e T y p e >  
 < x s d : r e s t r i c t i o n   b a s e = " d m s : T e x t " / >  
 < / x s d : s i m p l e T y p e >  
 < / x s d : e l e m e n t >  
 < x s d : e l e m e n t   n a m e = " _ a c t i v i t y "   m a : i n d e x = " 2 0 "   n i l l a b l e = " t r u e "   m a : d i s p l a y N a m e = " _ a c t i v i t y "   m a : h i d d e n = " t r u e "   m a : i n t e r n a l N a m e = " _ a c t i v i t y " >  
 < x s d : s i m p l e T y p e >  
 < x s d : r e s t r i c t i o n   b a s e = " d m s : N o t e " / > 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262E4126-94EB-49B8-9E9C-4ECBDAE463F4}">
  <ds:schemaRefs/>
</ds:datastoreItem>
</file>

<file path=customXml/itemProps2.xml><?xml version="1.0" encoding="utf-8"?>
<ds:datastoreItem xmlns:ds="http://schemas.openxmlformats.org/officeDocument/2006/customXml" ds:itemID="{12B19548-EF62-4441-AC26-B10FF5F55CB8}">
  <ds:schemaRefs/>
</ds:datastoreItem>
</file>

<file path=customXml/itemProps3.xml><?xml version="1.0" encoding="utf-8"?>
<ds:datastoreItem xmlns:ds="http://schemas.openxmlformats.org/officeDocument/2006/customXml" ds:itemID="{4B3C6549-093B-4DA1-B224-3FF708F6941B}">
  <ds:schemaRefs/>
</ds:datastoreItem>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3</vt:i4>
      </vt:variant>
    </vt:vector>
  </HeadingPairs>
  <TitlesOfParts>
    <vt:vector size="3" baseType="lpstr">
      <vt:lpstr>Tablero</vt:lpstr>
      <vt:lpstr>Hoja3</vt:lpstr>
      <vt:lpstr>Hoja2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wperalta</cp:lastModifiedBy>
  <dcterms:created xsi:type="dcterms:W3CDTF">2023-02-11T22:01:00Z</dcterms:created>
  <cp:lastPrinted>2025-01-08T17:02:00Z</cp:lastPrinted>
  <dcterms:modified xsi:type="dcterms:W3CDTF">2026-01-06T21:58:08Z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y fmtid="{D5CDD505-2E9C-101B-9397-08002B2CF9AE}" pid="3" name="ICV">
    <vt:lpwstr>8C9CEB9DD9CB4159814CB58CA11AC19C_13</vt:lpwstr>
  </property>
  <property fmtid="{D5CDD505-2E9C-101B-9397-08002B2CF9AE}" pid="4" name="KSOProductBuildVer">
    <vt:lpwstr>2058-12.2.0.23196</vt:lpwstr>
  </property>
</Properties>
</file>